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\Direct Testimony\Workpapers\ALJ Sumitted Workpapers\Chapter 7\"/>
    </mc:Choice>
  </mc:AlternateContent>
  <xr:revisionPtr revIDLastSave="0" documentId="13_ncr:1_{297E496F-7BD4-4D6E-A06C-ABE4EC2731FD}" xr6:coauthVersionLast="36" xr6:coauthVersionMax="36" xr10:uidLastSave="{00000000-0000-0000-0000-000000000000}"/>
  <bookViews>
    <workbookView xWindow="480" yWindow="165" windowWidth="22995" windowHeight="11010" xr2:uid="{00000000-000D-0000-FFFF-FFFF00000000}"/>
  </bookViews>
  <sheets>
    <sheet name="Attachment C" sheetId="6" r:id="rId1"/>
  </sheets>
  <externalReferences>
    <externalReference r:id="rId2"/>
  </externalReferences>
  <definedNames>
    <definedName name="_xlnm.Print_Area" localSheetId="0">'Attachment C'!$A$1:$K$571</definedName>
    <definedName name="Print_Area_MI" localSheetId="0">#REF!</definedName>
    <definedName name="Print_Area_MI">#REF!</definedName>
    <definedName name="_xlnm.Print_Titles" localSheetId="0">'Attachment C'!$3:$11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71" i="6" l="1"/>
  <c r="H570" i="6"/>
  <c r="H568" i="6"/>
  <c r="H565" i="6"/>
  <c r="H564" i="6"/>
  <c r="H562" i="6"/>
  <c r="H561" i="6"/>
  <c r="H559" i="6"/>
  <c r="H558" i="6"/>
  <c r="H557" i="6"/>
  <c r="H556" i="6"/>
  <c r="H554" i="6"/>
  <c r="H553" i="6"/>
  <c r="H552" i="6"/>
  <c r="H550" i="6"/>
  <c r="H549" i="6"/>
  <c r="H548" i="6"/>
  <c r="H546" i="6"/>
  <c r="H545" i="6"/>
  <c r="H542" i="6"/>
  <c r="H541" i="6"/>
  <c r="H538" i="6"/>
  <c r="H535" i="6"/>
  <c r="H534" i="6"/>
  <c r="H533" i="6"/>
  <c r="H532" i="6"/>
  <c r="H531" i="6"/>
  <c r="H530" i="6"/>
  <c r="H529" i="6"/>
  <c r="H528" i="6"/>
  <c r="H527" i="6"/>
  <c r="H526" i="6"/>
  <c r="H525" i="6"/>
  <c r="H524" i="6"/>
  <c r="H523" i="6"/>
  <c r="H522" i="6"/>
  <c r="H521" i="6"/>
  <c r="H520" i="6"/>
  <c r="H519" i="6"/>
  <c r="H518" i="6"/>
  <c r="H517" i="6"/>
  <c r="H516" i="6"/>
  <c r="H515" i="6"/>
  <c r="H514" i="6"/>
  <c r="H513" i="6"/>
  <c r="H512" i="6"/>
  <c r="H511" i="6"/>
  <c r="H510" i="6"/>
  <c r="H509" i="6"/>
  <c r="H508" i="6"/>
  <c r="H507" i="6"/>
  <c r="H506" i="6"/>
  <c r="H505" i="6"/>
  <c r="H504" i="6"/>
  <c r="H503" i="6"/>
  <c r="H502" i="6"/>
  <c r="H501" i="6"/>
  <c r="H500" i="6"/>
  <c r="H499" i="6"/>
  <c r="H498" i="6"/>
  <c r="H497" i="6"/>
  <c r="H496" i="6"/>
  <c r="H495" i="6"/>
  <c r="H494" i="6"/>
  <c r="H493" i="6"/>
  <c r="H492" i="6"/>
  <c r="H491" i="6"/>
  <c r="H490" i="6"/>
  <c r="H489" i="6"/>
  <c r="H488" i="6"/>
  <c r="H487" i="6"/>
  <c r="H486" i="6"/>
  <c r="H485" i="6"/>
  <c r="H484" i="6"/>
  <c r="H483" i="6"/>
  <c r="H482" i="6"/>
  <c r="H481" i="6"/>
  <c r="H480" i="6"/>
  <c r="H479" i="6"/>
  <c r="H478" i="6"/>
  <c r="H477" i="6"/>
  <c r="H476" i="6"/>
  <c r="H475" i="6"/>
  <c r="H474" i="6"/>
  <c r="H473" i="6"/>
  <c r="H472" i="6"/>
  <c r="H471" i="6"/>
  <c r="H470" i="6"/>
  <c r="H469" i="6"/>
  <c r="H468" i="6"/>
  <c r="H467" i="6"/>
  <c r="H466" i="6"/>
  <c r="H465" i="6"/>
  <c r="H464" i="6"/>
  <c r="H463" i="6"/>
  <c r="H462" i="6"/>
  <c r="H461" i="6"/>
  <c r="H460" i="6"/>
  <c r="H459" i="6"/>
  <c r="H458" i="6"/>
  <c r="H457" i="6"/>
  <c r="H456" i="6"/>
  <c r="H454" i="6"/>
  <c r="H453" i="6"/>
  <c r="H452" i="6"/>
  <c r="H451" i="6"/>
  <c r="H450" i="6"/>
  <c r="H449" i="6"/>
  <c r="H448" i="6"/>
  <c r="H447" i="6"/>
  <c r="H446" i="6"/>
  <c r="H445" i="6"/>
  <c r="H444" i="6"/>
  <c r="H443" i="6"/>
  <c r="H442" i="6"/>
  <c r="H440" i="6"/>
  <c r="H439" i="6"/>
  <c r="H437" i="6"/>
  <c r="H436" i="6"/>
  <c r="H435" i="6"/>
  <c r="H434" i="6"/>
  <c r="H433" i="6"/>
  <c r="H431" i="6"/>
  <c r="H430" i="6"/>
  <c r="H429" i="6"/>
  <c r="H428" i="6"/>
  <c r="H427" i="6"/>
  <c r="H425" i="6"/>
  <c r="H423" i="6"/>
  <c r="H422" i="6"/>
  <c r="H421" i="6"/>
  <c r="H420" i="6"/>
  <c r="H419" i="6"/>
  <c r="H417" i="6"/>
  <c r="H416" i="6"/>
  <c r="H415" i="6"/>
  <c r="H414" i="6"/>
  <c r="H413" i="6"/>
  <c r="H411" i="6"/>
  <c r="H410" i="6"/>
  <c r="H409" i="6"/>
  <c r="H408" i="6"/>
  <c r="H407" i="6"/>
  <c r="H405" i="6"/>
  <c r="H404" i="6"/>
  <c r="H403" i="6"/>
  <c r="H402" i="6"/>
  <c r="H401" i="6"/>
  <c r="H400" i="6"/>
  <c r="H398" i="6"/>
  <c r="H397" i="6"/>
  <c r="H396" i="6"/>
  <c r="H395" i="6"/>
  <c r="H393" i="6"/>
  <c r="H392" i="6"/>
  <c r="H391" i="6"/>
  <c r="H390" i="6"/>
  <c r="H389" i="6"/>
  <c r="H388" i="6"/>
  <c r="H387" i="6"/>
  <c r="H386" i="6"/>
  <c r="H385" i="6"/>
  <c r="H383" i="6"/>
  <c r="H382" i="6"/>
  <c r="H381" i="6"/>
  <c r="H380" i="6"/>
  <c r="H379" i="6"/>
  <c r="H378" i="6"/>
  <c r="H376" i="6"/>
  <c r="H375" i="6"/>
  <c r="H374" i="6"/>
  <c r="H373" i="6"/>
  <c r="H371" i="6"/>
  <c r="H370" i="6"/>
  <c r="H369" i="6"/>
  <c r="H368" i="6"/>
  <c r="H367" i="6"/>
  <c r="H366" i="6"/>
  <c r="H365" i="6"/>
  <c r="H364" i="6"/>
  <c r="H363" i="6"/>
  <c r="H361" i="6"/>
  <c r="H359" i="6"/>
  <c r="H358" i="6"/>
  <c r="H357" i="6"/>
  <c r="H355" i="6"/>
  <c r="H354" i="6"/>
  <c r="H353" i="6"/>
  <c r="H352" i="6"/>
  <c r="H350" i="6"/>
  <c r="H348" i="6"/>
  <c r="H347" i="6"/>
  <c r="H346" i="6"/>
  <c r="H345" i="6"/>
  <c r="H344" i="6"/>
  <c r="H342" i="6"/>
  <c r="H341" i="6"/>
  <c r="H340" i="6"/>
  <c r="H339" i="6"/>
  <c r="H338" i="6"/>
  <c r="H337" i="6"/>
  <c r="H336" i="6"/>
  <c r="H335" i="6"/>
  <c r="H334" i="6"/>
  <c r="H333" i="6"/>
  <c r="H332" i="6"/>
  <c r="H331" i="6"/>
  <c r="H330" i="6"/>
  <c r="H329" i="6"/>
  <c r="H328" i="6"/>
  <c r="H327" i="6"/>
  <c r="H326" i="6"/>
  <c r="H325" i="6"/>
  <c r="H324" i="6"/>
  <c r="H323" i="6"/>
  <c r="H322" i="6"/>
  <c r="H321" i="6"/>
  <c r="H320" i="6"/>
  <c r="H319" i="6"/>
  <c r="H318" i="6"/>
  <c r="H317" i="6"/>
  <c r="H316" i="6"/>
  <c r="H315" i="6"/>
  <c r="H314" i="6"/>
  <c r="H313" i="6"/>
  <c r="H312" i="6"/>
  <c r="H311" i="6"/>
  <c r="H310" i="6"/>
  <c r="H309" i="6"/>
  <c r="H308" i="6"/>
  <c r="H307" i="6"/>
  <c r="H306" i="6"/>
  <c r="H305" i="6"/>
  <c r="H304" i="6"/>
  <c r="H303" i="6"/>
  <c r="H302" i="6"/>
  <c r="H301" i="6"/>
  <c r="H300" i="6"/>
  <c r="H299" i="6"/>
  <c r="H298" i="6"/>
  <c r="H297" i="6"/>
  <c r="H296" i="6"/>
  <c r="H295" i="6"/>
  <c r="H294" i="6"/>
  <c r="H293" i="6"/>
  <c r="H292" i="6"/>
  <c r="H291" i="6"/>
  <c r="H290" i="6"/>
  <c r="H289" i="6"/>
  <c r="H288" i="6"/>
  <c r="H287" i="6"/>
  <c r="H286" i="6"/>
  <c r="H285" i="6"/>
  <c r="H284" i="6"/>
  <c r="H283" i="6"/>
  <c r="H282" i="6"/>
  <c r="H281" i="6"/>
  <c r="H280" i="6"/>
  <c r="H279" i="6"/>
  <c r="H278" i="6"/>
  <c r="H277" i="6"/>
  <c r="H276" i="6"/>
  <c r="H275" i="6"/>
  <c r="H274" i="6"/>
  <c r="H273" i="6"/>
  <c r="H272" i="6"/>
  <c r="H271" i="6"/>
  <c r="H270" i="6"/>
  <c r="H269" i="6"/>
  <c r="H268" i="6"/>
  <c r="H267" i="6"/>
  <c r="H266" i="6"/>
  <c r="H265" i="6"/>
  <c r="H264" i="6"/>
  <c r="H263" i="6"/>
  <c r="H261" i="6"/>
  <c r="H260" i="6"/>
  <c r="H259" i="6"/>
  <c r="H258" i="6"/>
  <c r="H257" i="6"/>
  <c r="H256" i="6"/>
  <c r="H255" i="6"/>
  <c r="H254" i="6"/>
  <c r="H253" i="6"/>
  <c r="H252" i="6"/>
  <c r="H251" i="6"/>
  <c r="H250" i="6"/>
  <c r="H249" i="6"/>
  <c r="H248" i="6"/>
  <c r="H247" i="6"/>
  <c r="H246" i="6"/>
  <c r="H245" i="6"/>
  <c r="H244" i="6"/>
  <c r="H243" i="6"/>
  <c r="H242" i="6"/>
  <c r="H241" i="6"/>
  <c r="H240" i="6"/>
  <c r="H239" i="6"/>
  <c r="H238" i="6"/>
  <c r="H237" i="6"/>
  <c r="H236" i="6"/>
  <c r="H235" i="6"/>
  <c r="H234" i="6"/>
  <c r="H233" i="6"/>
  <c r="H232" i="6"/>
  <c r="H231" i="6"/>
  <c r="H230" i="6"/>
  <c r="H229" i="6"/>
  <c r="H228" i="6"/>
  <c r="H227" i="6"/>
  <c r="H226" i="6"/>
  <c r="H225" i="6"/>
  <c r="H224" i="6"/>
  <c r="H223" i="6"/>
  <c r="H222" i="6"/>
  <c r="H221" i="6"/>
  <c r="H220" i="6"/>
  <c r="H219" i="6"/>
  <c r="H218" i="6"/>
  <c r="H217" i="6"/>
  <c r="H216" i="6"/>
  <c r="H215" i="6"/>
  <c r="H214" i="6"/>
  <c r="H213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8" i="6"/>
  <c r="H197" i="6"/>
  <c r="H196" i="6"/>
  <c r="H195" i="6"/>
  <c r="H194" i="6"/>
  <c r="H193" i="6"/>
  <c r="H192" i="6"/>
  <c r="H191" i="6"/>
  <c r="H190" i="6"/>
  <c r="H189" i="6"/>
  <c r="H188" i="6"/>
  <c r="H187" i="6"/>
  <c r="H186" i="6"/>
  <c r="H185" i="6"/>
  <c r="H184" i="6"/>
  <c r="H183" i="6"/>
  <c r="H182" i="6"/>
  <c r="H180" i="6"/>
  <c r="H179" i="6"/>
  <c r="H178" i="6"/>
  <c r="H177" i="6"/>
  <c r="H176" i="6"/>
  <c r="H175" i="6"/>
  <c r="H174" i="6"/>
  <c r="H173" i="6"/>
  <c r="H172" i="6"/>
  <c r="H171" i="6"/>
  <c r="H170" i="6"/>
  <c r="H169" i="6"/>
  <c r="H168" i="6"/>
  <c r="H167" i="6"/>
  <c r="H166" i="6"/>
  <c r="H165" i="6"/>
  <c r="H164" i="6"/>
  <c r="H163" i="6"/>
  <c r="H162" i="6"/>
  <c r="H161" i="6"/>
  <c r="H160" i="6"/>
  <c r="H159" i="6"/>
  <c r="H158" i="6"/>
  <c r="H157" i="6"/>
  <c r="H156" i="6"/>
  <c r="H155" i="6"/>
  <c r="H154" i="6"/>
  <c r="H153" i="6"/>
  <c r="H152" i="6"/>
  <c r="H151" i="6"/>
  <c r="H150" i="6"/>
  <c r="H149" i="6"/>
  <c r="H148" i="6"/>
  <c r="H147" i="6"/>
  <c r="H146" i="6"/>
  <c r="H145" i="6"/>
  <c r="H144" i="6"/>
  <c r="H143" i="6"/>
  <c r="H142" i="6"/>
  <c r="H141" i="6"/>
  <c r="H140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99" i="6"/>
  <c r="H98" i="6"/>
  <c r="H96" i="6"/>
  <c r="H95" i="6"/>
  <c r="H94" i="6"/>
  <c r="H93" i="6"/>
  <c r="H91" i="6"/>
  <c r="H90" i="6"/>
  <c r="H89" i="6"/>
  <c r="H88" i="6"/>
  <c r="H86" i="6"/>
  <c r="H85" i="6"/>
  <c r="H84" i="6"/>
  <c r="H83" i="6"/>
  <c r="H81" i="6"/>
  <c r="H80" i="6"/>
  <c r="H79" i="6"/>
  <c r="H78" i="6"/>
  <c r="H76" i="6"/>
  <c r="H75" i="6"/>
  <c r="H74" i="6"/>
  <c r="H73" i="6"/>
  <c r="H71" i="6"/>
  <c r="H70" i="6"/>
  <c r="H69" i="6"/>
  <c r="H68" i="6"/>
  <c r="H66" i="6"/>
  <c r="H65" i="6"/>
  <c r="H64" i="6"/>
  <c r="H63" i="6"/>
  <c r="H61" i="6"/>
  <c r="H60" i="6"/>
  <c r="H59" i="6"/>
  <c r="H58" i="6"/>
  <c r="H56" i="6"/>
  <c r="H55" i="6"/>
  <c r="H54" i="6"/>
  <c r="H52" i="6"/>
  <c r="H51" i="6"/>
  <c r="H50" i="6"/>
  <c r="H48" i="6"/>
  <c r="H47" i="6"/>
  <c r="H46" i="6"/>
  <c r="H44" i="6"/>
  <c r="H43" i="6"/>
  <c r="H42" i="6"/>
  <c r="H40" i="6"/>
  <c r="H39" i="6"/>
  <c r="H38" i="6"/>
  <c r="H36" i="6"/>
  <c r="H35" i="6"/>
  <c r="H34" i="6"/>
  <c r="H32" i="6"/>
  <c r="H31" i="6"/>
  <c r="H30" i="6"/>
  <c r="H28" i="6"/>
  <c r="H27" i="6"/>
  <c r="H26" i="6"/>
  <c r="H24" i="6"/>
  <c r="H23" i="6"/>
  <c r="H22" i="6"/>
  <c r="H20" i="6"/>
  <c r="H19" i="6"/>
  <c r="H18" i="6"/>
  <c r="H16" i="6"/>
  <c r="H15" i="6"/>
  <c r="H13" i="6"/>
  <c r="F571" i="6"/>
  <c r="F570" i="6"/>
  <c r="F568" i="6"/>
  <c r="F565" i="6"/>
  <c r="F564" i="6"/>
  <c r="F562" i="6"/>
  <c r="F561" i="6"/>
  <c r="F559" i="6"/>
  <c r="F558" i="6"/>
  <c r="F557" i="6"/>
  <c r="F556" i="6"/>
  <c r="F554" i="6"/>
  <c r="F553" i="6"/>
  <c r="F552" i="6"/>
  <c r="F550" i="6"/>
  <c r="F549" i="6"/>
  <c r="F548" i="6"/>
  <c r="F546" i="6"/>
  <c r="F545" i="6"/>
  <c r="F542" i="6"/>
  <c r="F541" i="6"/>
  <c r="F538" i="6"/>
  <c r="F535" i="6"/>
  <c r="F534" i="6"/>
  <c r="F533" i="6"/>
  <c r="F532" i="6"/>
  <c r="F531" i="6"/>
  <c r="F530" i="6"/>
  <c r="F529" i="6"/>
  <c r="F528" i="6"/>
  <c r="F527" i="6"/>
  <c r="F526" i="6"/>
  <c r="F525" i="6"/>
  <c r="F524" i="6"/>
  <c r="F523" i="6"/>
  <c r="F522" i="6"/>
  <c r="F521" i="6"/>
  <c r="F520" i="6"/>
  <c r="F519" i="6"/>
  <c r="F518" i="6"/>
  <c r="F517" i="6"/>
  <c r="F516" i="6"/>
  <c r="F515" i="6"/>
  <c r="F514" i="6"/>
  <c r="F513" i="6"/>
  <c r="F512" i="6"/>
  <c r="F511" i="6"/>
  <c r="F510" i="6"/>
  <c r="F509" i="6"/>
  <c r="F508" i="6"/>
  <c r="F507" i="6"/>
  <c r="F506" i="6"/>
  <c r="F505" i="6"/>
  <c r="F504" i="6"/>
  <c r="F503" i="6"/>
  <c r="F502" i="6"/>
  <c r="F501" i="6"/>
  <c r="F500" i="6"/>
  <c r="F499" i="6"/>
  <c r="F498" i="6"/>
  <c r="F497" i="6"/>
  <c r="F496" i="6"/>
  <c r="F495" i="6"/>
  <c r="F494" i="6"/>
  <c r="F493" i="6"/>
  <c r="F492" i="6"/>
  <c r="F491" i="6"/>
  <c r="F490" i="6"/>
  <c r="F489" i="6"/>
  <c r="F488" i="6"/>
  <c r="F487" i="6"/>
  <c r="F486" i="6"/>
  <c r="F485" i="6"/>
  <c r="F484" i="6"/>
  <c r="F483" i="6"/>
  <c r="F482" i="6"/>
  <c r="F481" i="6"/>
  <c r="F480" i="6"/>
  <c r="F479" i="6"/>
  <c r="F478" i="6"/>
  <c r="F477" i="6"/>
  <c r="F476" i="6"/>
  <c r="F475" i="6"/>
  <c r="F474" i="6"/>
  <c r="F473" i="6"/>
  <c r="F472" i="6"/>
  <c r="F471" i="6"/>
  <c r="F470" i="6"/>
  <c r="F469" i="6"/>
  <c r="F468" i="6"/>
  <c r="F467" i="6"/>
  <c r="F466" i="6"/>
  <c r="F465" i="6"/>
  <c r="F464" i="6"/>
  <c r="F463" i="6"/>
  <c r="F462" i="6"/>
  <c r="F461" i="6"/>
  <c r="F460" i="6"/>
  <c r="F459" i="6"/>
  <c r="F458" i="6"/>
  <c r="F457" i="6"/>
  <c r="F456" i="6"/>
  <c r="F454" i="6"/>
  <c r="F453" i="6"/>
  <c r="F452" i="6"/>
  <c r="F451" i="6"/>
  <c r="F450" i="6"/>
  <c r="F449" i="6"/>
  <c r="F448" i="6"/>
  <c r="F447" i="6"/>
  <c r="F446" i="6"/>
  <c r="F445" i="6"/>
  <c r="F444" i="6"/>
  <c r="F443" i="6"/>
  <c r="F442" i="6"/>
  <c r="F440" i="6"/>
  <c r="F439" i="6"/>
  <c r="F437" i="6"/>
  <c r="F436" i="6"/>
  <c r="F435" i="6"/>
  <c r="F434" i="6"/>
  <c r="F433" i="6"/>
  <c r="F431" i="6"/>
  <c r="F430" i="6"/>
  <c r="F429" i="6"/>
  <c r="F428" i="6"/>
  <c r="F427" i="6"/>
  <c r="F425" i="6"/>
  <c r="F423" i="6"/>
  <c r="F422" i="6"/>
  <c r="F421" i="6"/>
  <c r="F420" i="6"/>
  <c r="F419" i="6"/>
  <c r="F417" i="6"/>
  <c r="F416" i="6"/>
  <c r="F415" i="6"/>
  <c r="F414" i="6"/>
  <c r="F413" i="6"/>
  <c r="F411" i="6"/>
  <c r="F410" i="6"/>
  <c r="F409" i="6"/>
  <c r="F408" i="6"/>
  <c r="F407" i="6"/>
  <c r="F405" i="6"/>
  <c r="F404" i="6"/>
  <c r="F403" i="6"/>
  <c r="F402" i="6"/>
  <c r="F401" i="6"/>
  <c r="F400" i="6"/>
  <c r="F398" i="6"/>
  <c r="F397" i="6"/>
  <c r="F396" i="6"/>
  <c r="F395" i="6"/>
  <c r="F393" i="6"/>
  <c r="F392" i="6"/>
  <c r="F391" i="6"/>
  <c r="F390" i="6"/>
  <c r="F389" i="6"/>
  <c r="F388" i="6"/>
  <c r="F387" i="6"/>
  <c r="F386" i="6"/>
  <c r="F385" i="6"/>
  <c r="F383" i="6"/>
  <c r="F382" i="6"/>
  <c r="F381" i="6"/>
  <c r="F380" i="6"/>
  <c r="F379" i="6"/>
  <c r="F378" i="6"/>
  <c r="F376" i="6"/>
  <c r="F375" i="6"/>
  <c r="F374" i="6"/>
  <c r="F373" i="6"/>
  <c r="F371" i="6"/>
  <c r="F370" i="6"/>
  <c r="F369" i="6"/>
  <c r="F368" i="6"/>
  <c r="F367" i="6"/>
  <c r="F366" i="6"/>
  <c r="F365" i="6"/>
  <c r="F364" i="6"/>
  <c r="F363" i="6"/>
  <c r="F361" i="6"/>
  <c r="F359" i="6"/>
  <c r="F358" i="6"/>
  <c r="F357" i="6"/>
  <c r="F355" i="6"/>
  <c r="F354" i="6"/>
  <c r="F353" i="6"/>
  <c r="F352" i="6"/>
  <c r="F350" i="6"/>
  <c r="F348" i="6"/>
  <c r="F347" i="6"/>
  <c r="F346" i="6"/>
  <c r="F345" i="6"/>
  <c r="F344" i="6"/>
  <c r="F342" i="6"/>
  <c r="F341" i="6"/>
  <c r="F340" i="6"/>
  <c r="F339" i="6"/>
  <c r="F338" i="6"/>
  <c r="F337" i="6"/>
  <c r="F336" i="6"/>
  <c r="F335" i="6"/>
  <c r="F334" i="6"/>
  <c r="F333" i="6"/>
  <c r="F332" i="6"/>
  <c r="F331" i="6"/>
  <c r="F330" i="6"/>
  <c r="F329" i="6"/>
  <c r="F328" i="6"/>
  <c r="F327" i="6"/>
  <c r="F326" i="6"/>
  <c r="F325" i="6"/>
  <c r="F324" i="6"/>
  <c r="F323" i="6"/>
  <c r="F322" i="6"/>
  <c r="F321" i="6"/>
  <c r="F320" i="6"/>
  <c r="F319" i="6"/>
  <c r="F318" i="6"/>
  <c r="F317" i="6"/>
  <c r="F316" i="6"/>
  <c r="F315" i="6"/>
  <c r="F314" i="6"/>
  <c r="F313" i="6"/>
  <c r="F312" i="6"/>
  <c r="F311" i="6"/>
  <c r="F310" i="6"/>
  <c r="F309" i="6"/>
  <c r="F308" i="6"/>
  <c r="F307" i="6"/>
  <c r="F306" i="6"/>
  <c r="F305" i="6"/>
  <c r="F304" i="6"/>
  <c r="F303" i="6"/>
  <c r="F302" i="6"/>
  <c r="F301" i="6"/>
  <c r="F300" i="6"/>
  <c r="F299" i="6"/>
  <c r="F298" i="6"/>
  <c r="F297" i="6"/>
  <c r="F296" i="6"/>
  <c r="F295" i="6"/>
  <c r="F294" i="6"/>
  <c r="F293" i="6"/>
  <c r="F292" i="6"/>
  <c r="F291" i="6"/>
  <c r="F290" i="6"/>
  <c r="F289" i="6"/>
  <c r="F288" i="6"/>
  <c r="F287" i="6"/>
  <c r="F286" i="6"/>
  <c r="F285" i="6"/>
  <c r="F284" i="6"/>
  <c r="F283" i="6"/>
  <c r="F282" i="6"/>
  <c r="F281" i="6"/>
  <c r="F280" i="6"/>
  <c r="F279" i="6"/>
  <c r="F278" i="6"/>
  <c r="F277" i="6"/>
  <c r="F276" i="6"/>
  <c r="F275" i="6"/>
  <c r="F274" i="6"/>
  <c r="F273" i="6"/>
  <c r="F272" i="6"/>
  <c r="F271" i="6"/>
  <c r="F270" i="6"/>
  <c r="F269" i="6"/>
  <c r="F268" i="6"/>
  <c r="F267" i="6"/>
  <c r="F266" i="6"/>
  <c r="F265" i="6"/>
  <c r="F264" i="6"/>
  <c r="F263" i="6"/>
  <c r="F261" i="6"/>
  <c r="F260" i="6"/>
  <c r="F259" i="6"/>
  <c r="F258" i="6"/>
  <c r="F257" i="6"/>
  <c r="F256" i="6"/>
  <c r="F255" i="6"/>
  <c r="F254" i="6"/>
  <c r="F253" i="6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0" i="6"/>
  <c r="F179" i="6"/>
  <c r="F178" i="6"/>
  <c r="F177" i="6"/>
  <c r="F176" i="6"/>
  <c r="F175" i="6"/>
  <c r="F174" i="6"/>
  <c r="F173" i="6"/>
  <c r="F172" i="6"/>
  <c r="F171" i="6"/>
  <c r="F170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99" i="6"/>
  <c r="F98" i="6"/>
  <c r="F96" i="6"/>
  <c r="F95" i="6"/>
  <c r="F94" i="6"/>
  <c r="F93" i="6"/>
  <c r="F91" i="6"/>
  <c r="F90" i="6"/>
  <c r="F89" i="6"/>
  <c r="F88" i="6"/>
  <c r="F86" i="6"/>
  <c r="F85" i="6"/>
  <c r="F84" i="6"/>
  <c r="F83" i="6"/>
  <c r="F81" i="6"/>
  <c r="F80" i="6"/>
  <c r="F79" i="6"/>
  <c r="F78" i="6"/>
  <c r="F76" i="6"/>
  <c r="F75" i="6"/>
  <c r="F74" i="6"/>
  <c r="F73" i="6"/>
  <c r="F71" i="6"/>
  <c r="F70" i="6"/>
  <c r="F69" i="6"/>
  <c r="F68" i="6"/>
  <c r="F66" i="6"/>
  <c r="F65" i="6"/>
  <c r="F64" i="6"/>
  <c r="F63" i="6"/>
  <c r="F61" i="6"/>
  <c r="F60" i="6"/>
  <c r="F59" i="6"/>
  <c r="F58" i="6"/>
  <c r="F56" i="6"/>
  <c r="F55" i="6"/>
  <c r="F54" i="6"/>
  <c r="F52" i="6"/>
  <c r="F51" i="6"/>
  <c r="F50" i="6"/>
  <c r="F48" i="6"/>
  <c r="F47" i="6"/>
  <c r="F46" i="6"/>
  <c r="F44" i="6"/>
  <c r="F43" i="6"/>
  <c r="F42" i="6"/>
  <c r="F40" i="6"/>
  <c r="F39" i="6"/>
  <c r="F38" i="6"/>
  <c r="F36" i="6"/>
  <c r="F35" i="6"/>
  <c r="F34" i="6"/>
  <c r="F32" i="6"/>
  <c r="F31" i="6"/>
  <c r="F30" i="6"/>
  <c r="F28" i="6"/>
  <c r="F27" i="6"/>
  <c r="F26" i="6"/>
  <c r="F24" i="6"/>
  <c r="F23" i="6"/>
  <c r="F22" i="6"/>
  <c r="F20" i="6"/>
  <c r="F19" i="6"/>
  <c r="F18" i="6"/>
  <c r="F16" i="6"/>
  <c r="F15" i="6"/>
  <c r="F13" i="6"/>
  <c r="J27" i="6" l="1"/>
  <c r="K27" i="6" s="1"/>
  <c r="J23" i="6"/>
  <c r="K23" i="6" s="1"/>
  <c r="J19" i="6"/>
  <c r="K19" i="6" s="1"/>
  <c r="J15" i="6" l="1"/>
  <c r="K15" i="6" s="1"/>
  <c r="J18" i="6"/>
  <c r="K18" i="6" s="1"/>
  <c r="J20" i="6"/>
  <c r="K20" i="6" s="1"/>
  <c r="J26" i="6"/>
  <c r="K26" i="6" s="1"/>
  <c r="J28" i="6"/>
  <c r="K28" i="6" s="1"/>
  <c r="J34" i="6"/>
  <c r="K34" i="6" s="1"/>
  <c r="J36" i="6"/>
  <c r="K36" i="6" s="1"/>
  <c r="J44" i="6"/>
  <c r="K44" i="6" s="1"/>
  <c r="J50" i="6"/>
  <c r="K50" i="6" s="1"/>
  <c r="J52" i="6"/>
  <c r="K52" i="6" s="1"/>
  <c r="J60" i="6"/>
  <c r="K60" i="6" s="1"/>
  <c r="J61" i="6"/>
  <c r="K61" i="6" s="1"/>
  <c r="J68" i="6"/>
  <c r="K68" i="6" s="1"/>
  <c r="J71" i="6"/>
  <c r="K71" i="6" s="1"/>
  <c r="J78" i="6"/>
  <c r="K78" i="6" s="1"/>
  <c r="J79" i="6"/>
  <c r="K79" i="6" s="1"/>
  <c r="J80" i="6"/>
  <c r="K80" i="6" s="1"/>
  <c r="J89" i="6"/>
  <c r="K89" i="6" s="1"/>
  <c r="J91" i="6"/>
  <c r="K91" i="6" s="1"/>
  <c r="J93" i="6"/>
  <c r="K93" i="6" s="1"/>
  <c r="J98" i="6"/>
  <c r="K98" i="6" s="1"/>
  <c r="J99" i="6"/>
  <c r="K99" i="6" s="1"/>
  <c r="J105" i="6"/>
  <c r="K105" i="6" s="1"/>
  <c r="J109" i="6"/>
  <c r="K109" i="6" s="1"/>
  <c r="J111" i="6"/>
  <c r="K111" i="6" s="1"/>
  <c r="J117" i="6"/>
  <c r="K117" i="6" s="1"/>
  <c r="J121" i="6"/>
  <c r="K121" i="6" s="1"/>
  <c r="J125" i="6"/>
  <c r="K125" i="6" s="1"/>
  <c r="J127" i="6"/>
  <c r="K127" i="6" s="1"/>
  <c r="J147" i="6"/>
  <c r="K147" i="6" s="1"/>
  <c r="J167" i="6"/>
  <c r="K167" i="6" s="1"/>
  <c r="J171" i="6"/>
  <c r="K171" i="6" s="1"/>
  <c r="J182" i="6"/>
  <c r="K182" i="6" s="1"/>
  <c r="J184" i="6"/>
  <c r="K184" i="6" s="1"/>
  <c r="J185" i="6"/>
  <c r="K185" i="6" s="1"/>
  <c r="J187" i="6"/>
  <c r="K187" i="6" s="1"/>
  <c r="J189" i="6"/>
  <c r="K189" i="6" s="1"/>
  <c r="J190" i="6"/>
  <c r="K190" i="6" s="1"/>
  <c r="J191" i="6"/>
  <c r="K191" i="6" s="1"/>
  <c r="J194" i="6"/>
  <c r="K194" i="6" s="1"/>
  <c r="J197" i="6"/>
  <c r="K197" i="6" s="1"/>
  <c r="J198" i="6"/>
  <c r="K198" i="6" s="1"/>
  <c r="J199" i="6"/>
  <c r="K199" i="6" s="1"/>
  <c r="J202" i="6"/>
  <c r="K202" i="6" s="1"/>
  <c r="J203" i="6"/>
  <c r="K203" i="6" s="1"/>
  <c r="J205" i="6"/>
  <c r="K205" i="6" s="1"/>
  <c r="J206" i="6"/>
  <c r="K206" i="6" s="1"/>
  <c r="J207" i="6"/>
  <c r="K207" i="6" s="1"/>
  <c r="J210" i="6"/>
  <c r="K210" i="6" s="1"/>
  <c r="J213" i="6"/>
  <c r="K213" i="6" s="1"/>
  <c r="J215" i="6"/>
  <c r="K215" i="6" s="1"/>
  <c r="J218" i="6"/>
  <c r="K218" i="6" s="1"/>
  <c r="J219" i="6"/>
  <c r="K219" i="6" s="1"/>
  <c r="J221" i="6"/>
  <c r="K221" i="6" s="1"/>
  <c r="J224" i="6"/>
  <c r="K224" i="6" s="1"/>
  <c r="J225" i="6"/>
  <c r="K225" i="6" s="1"/>
  <c r="J226" i="6"/>
  <c r="K226" i="6" s="1"/>
  <c r="J228" i="6"/>
  <c r="K228" i="6" s="1"/>
  <c r="J231" i="6"/>
  <c r="K231" i="6" s="1"/>
  <c r="J232" i="6"/>
  <c r="K232" i="6" s="1"/>
  <c r="J233" i="6"/>
  <c r="K233" i="6" s="1"/>
  <c r="J234" i="6"/>
  <c r="K234" i="6" s="1"/>
  <c r="J236" i="6"/>
  <c r="K236" i="6" s="1"/>
  <c r="J237" i="6"/>
  <c r="K237" i="6" s="1"/>
  <c r="J240" i="6"/>
  <c r="K240" i="6" s="1"/>
  <c r="J241" i="6"/>
  <c r="K241" i="6" s="1"/>
  <c r="J242" i="6"/>
  <c r="K242" i="6" s="1"/>
  <c r="J244" i="6"/>
  <c r="K244" i="6" s="1"/>
  <c r="J248" i="6"/>
  <c r="K248" i="6" s="1"/>
  <c r="J249" i="6"/>
  <c r="K249" i="6" s="1"/>
  <c r="J250" i="6"/>
  <c r="K250" i="6" s="1"/>
  <c r="J252" i="6"/>
  <c r="K252" i="6" s="1"/>
  <c r="J253" i="6"/>
  <c r="K253" i="6" s="1"/>
  <c r="J256" i="6"/>
  <c r="K256" i="6" s="1"/>
  <c r="J257" i="6"/>
  <c r="K257" i="6" s="1"/>
  <c r="J258" i="6"/>
  <c r="K258" i="6" s="1"/>
  <c r="J260" i="6"/>
  <c r="K260" i="6" s="1"/>
  <c r="J261" i="6"/>
  <c r="K261" i="6" s="1"/>
  <c r="J264" i="6"/>
  <c r="K264" i="6" s="1"/>
  <c r="J265" i="6"/>
  <c r="K265" i="6" s="1"/>
  <c r="J272" i="6"/>
  <c r="K272" i="6" s="1"/>
  <c r="J275" i="6"/>
  <c r="K275" i="6" s="1"/>
  <c r="J279" i="6"/>
  <c r="K279" i="6" s="1"/>
  <c r="J280" i="6"/>
  <c r="K280" i="6" s="1"/>
  <c r="J284" i="6"/>
  <c r="K284" i="6" s="1"/>
  <c r="J289" i="6"/>
  <c r="K289" i="6" s="1"/>
  <c r="J292" i="6"/>
  <c r="K292" i="6" s="1"/>
  <c r="J297" i="6"/>
  <c r="K297" i="6" s="1"/>
  <c r="J300" i="6"/>
  <c r="K300" i="6" s="1"/>
  <c r="J301" i="6"/>
  <c r="K301" i="6" s="1"/>
  <c r="J308" i="6"/>
  <c r="K308" i="6" s="1"/>
  <c r="J310" i="6"/>
  <c r="K310" i="6" s="1"/>
  <c r="J313" i="6"/>
  <c r="K313" i="6" s="1"/>
  <c r="J317" i="6"/>
  <c r="K317" i="6" s="1"/>
  <c r="J318" i="6"/>
  <c r="K318" i="6" s="1"/>
  <c r="J326" i="6"/>
  <c r="K326" i="6" s="1"/>
  <c r="J328" i="6"/>
  <c r="K328" i="6" s="1"/>
  <c r="J335" i="6"/>
  <c r="K335" i="6" s="1"/>
  <c r="J336" i="6"/>
  <c r="K336" i="6" s="1"/>
  <c r="J339" i="6"/>
  <c r="K339" i="6" s="1"/>
  <c r="J344" i="6"/>
  <c r="K344" i="6" s="1"/>
  <c r="J345" i="6"/>
  <c r="K345" i="6" s="1"/>
  <c r="J346" i="6"/>
  <c r="K346" i="6" s="1"/>
  <c r="J348" i="6"/>
  <c r="K348" i="6" s="1"/>
  <c r="J352" i="6"/>
  <c r="K352" i="6" s="1"/>
  <c r="J353" i="6"/>
  <c r="K353" i="6" s="1"/>
  <c r="J355" i="6"/>
  <c r="K355" i="6" s="1"/>
  <c r="J361" i="6"/>
  <c r="K361" i="6" s="1"/>
  <c r="J365" i="6"/>
  <c r="K365" i="6" s="1"/>
  <c r="J368" i="6"/>
  <c r="K368" i="6" s="1"/>
  <c r="J369" i="6"/>
  <c r="K369" i="6" s="1"/>
  <c r="J373" i="6"/>
  <c r="K373" i="6" s="1"/>
  <c r="J375" i="6"/>
  <c r="K375" i="6" s="1"/>
  <c r="J376" i="6"/>
  <c r="K376" i="6" s="1"/>
  <c r="J378" i="6"/>
  <c r="K378" i="6" s="1"/>
  <c r="J380" i="6"/>
  <c r="K380" i="6" s="1"/>
  <c r="J385" i="6"/>
  <c r="K385" i="6" s="1"/>
  <c r="J386" i="6"/>
  <c r="K386" i="6" s="1"/>
  <c r="J387" i="6"/>
  <c r="K387" i="6" s="1"/>
  <c r="J392" i="6"/>
  <c r="K392" i="6" s="1"/>
  <c r="J393" i="6"/>
  <c r="K393" i="6" s="1"/>
  <c r="J396" i="6"/>
  <c r="K396" i="6" s="1"/>
  <c r="J398" i="6"/>
  <c r="K398" i="6" s="1"/>
  <c r="J400" i="6"/>
  <c r="K400" i="6" s="1"/>
  <c r="J401" i="6"/>
  <c r="K401" i="6" s="1"/>
  <c r="J402" i="6"/>
  <c r="K402" i="6" s="1"/>
  <c r="J404" i="6"/>
  <c r="K404" i="6" s="1"/>
  <c r="J410" i="6"/>
  <c r="K410" i="6" s="1"/>
  <c r="J413" i="6"/>
  <c r="K413" i="6" s="1"/>
  <c r="J414" i="6"/>
  <c r="K414" i="6" s="1"/>
  <c r="J415" i="6"/>
  <c r="K415" i="6" s="1"/>
  <c r="J416" i="6"/>
  <c r="K416" i="6" s="1"/>
  <c r="J422" i="6"/>
  <c r="K422" i="6" s="1"/>
  <c r="J425" i="6"/>
  <c r="K425" i="6" s="1"/>
  <c r="J428" i="6"/>
  <c r="K428" i="6" s="1"/>
  <c r="J434" i="6"/>
  <c r="K434" i="6" s="1"/>
  <c r="J436" i="6"/>
  <c r="K436" i="6" s="1"/>
  <c r="J437" i="6"/>
  <c r="K437" i="6" s="1"/>
  <c r="J440" i="6"/>
  <c r="K440" i="6" s="1"/>
  <c r="J442" i="6"/>
  <c r="K442" i="6" s="1"/>
  <c r="J446" i="6"/>
  <c r="K446" i="6" s="1"/>
  <c r="J448" i="6"/>
  <c r="K448" i="6" s="1"/>
  <c r="J449" i="6"/>
  <c r="K449" i="6" s="1"/>
  <c r="J450" i="6"/>
  <c r="K450" i="6" s="1"/>
  <c r="J452" i="6"/>
  <c r="K452" i="6" s="1"/>
  <c r="J454" i="6"/>
  <c r="K454" i="6" s="1"/>
  <c r="J456" i="6"/>
  <c r="K456" i="6" s="1"/>
  <c r="J457" i="6"/>
  <c r="K457" i="6" s="1"/>
  <c r="J459" i="6"/>
  <c r="K459" i="6" s="1"/>
  <c r="J460" i="6"/>
  <c r="K460" i="6" s="1"/>
  <c r="J463" i="6"/>
  <c r="K463" i="6" s="1"/>
  <c r="J464" i="6"/>
  <c r="K464" i="6" s="1"/>
  <c r="J465" i="6"/>
  <c r="K465" i="6" s="1"/>
  <c r="J468" i="6"/>
  <c r="K468" i="6" s="1"/>
  <c r="J470" i="6"/>
  <c r="K470" i="6" s="1"/>
  <c r="J471" i="6"/>
  <c r="K471" i="6" s="1"/>
  <c r="J472" i="6"/>
  <c r="K472" i="6" s="1"/>
  <c r="J473" i="6"/>
  <c r="K473" i="6" s="1"/>
  <c r="J476" i="6"/>
  <c r="K476" i="6" s="1"/>
  <c r="J478" i="6"/>
  <c r="K478" i="6" s="1"/>
  <c r="J480" i="6"/>
  <c r="K480" i="6" s="1"/>
  <c r="J481" i="6"/>
  <c r="K481" i="6" s="1"/>
  <c r="J483" i="6"/>
  <c r="K483" i="6" s="1"/>
  <c r="J484" i="6"/>
  <c r="K484" i="6" s="1"/>
  <c r="J486" i="6"/>
  <c r="K486" i="6" s="1"/>
  <c r="J488" i="6"/>
  <c r="K488" i="6" s="1"/>
  <c r="J489" i="6"/>
  <c r="K489" i="6" s="1"/>
  <c r="J491" i="6"/>
  <c r="K491" i="6" s="1"/>
  <c r="J492" i="6"/>
  <c r="K492" i="6" s="1"/>
  <c r="J494" i="6"/>
  <c r="K494" i="6" s="1"/>
  <c r="J495" i="6"/>
  <c r="K495" i="6" s="1"/>
  <c r="J496" i="6"/>
  <c r="K496" i="6" s="1"/>
  <c r="J497" i="6"/>
  <c r="K497" i="6" s="1"/>
  <c r="J499" i="6"/>
  <c r="K499" i="6" s="1"/>
  <c r="J500" i="6"/>
  <c r="K500" i="6" s="1"/>
  <c r="J502" i="6"/>
  <c r="K502" i="6" s="1"/>
  <c r="J503" i="6"/>
  <c r="K503" i="6" s="1"/>
  <c r="J504" i="6"/>
  <c r="K504" i="6" s="1"/>
  <c r="J505" i="6"/>
  <c r="K505" i="6" s="1"/>
  <c r="J507" i="6"/>
  <c r="K507" i="6" s="1"/>
  <c r="J508" i="6"/>
  <c r="K508" i="6" s="1"/>
  <c r="J510" i="6"/>
  <c r="K510" i="6" s="1"/>
  <c r="J511" i="6"/>
  <c r="K511" i="6" s="1"/>
  <c r="J515" i="6"/>
  <c r="K515" i="6" s="1"/>
  <c r="J516" i="6"/>
  <c r="K516" i="6" s="1"/>
  <c r="J518" i="6"/>
  <c r="K518" i="6" s="1"/>
  <c r="J519" i="6"/>
  <c r="K519" i="6" s="1"/>
  <c r="J520" i="6"/>
  <c r="K520" i="6" s="1"/>
  <c r="J521" i="6"/>
  <c r="K521" i="6" s="1"/>
  <c r="J523" i="6"/>
  <c r="K523" i="6" s="1"/>
  <c r="J524" i="6"/>
  <c r="K524" i="6" s="1"/>
  <c r="J526" i="6"/>
  <c r="K526" i="6" s="1"/>
  <c r="J527" i="6"/>
  <c r="K527" i="6" s="1"/>
  <c r="J528" i="6"/>
  <c r="K528" i="6" s="1"/>
  <c r="J529" i="6"/>
  <c r="K529" i="6" s="1"/>
  <c r="J532" i="6"/>
  <c r="K532" i="6" s="1"/>
  <c r="J534" i="6"/>
  <c r="K534" i="6" s="1"/>
  <c r="J541" i="6"/>
  <c r="K541" i="6" s="1"/>
  <c r="J545" i="6"/>
  <c r="K545" i="6" s="1"/>
  <c r="J548" i="6"/>
  <c r="K548" i="6" s="1"/>
  <c r="J550" i="6"/>
  <c r="K550" i="6" s="1"/>
  <c r="J553" i="6"/>
  <c r="K553" i="6" s="1"/>
  <c r="J554" i="6"/>
  <c r="K554" i="6" s="1"/>
  <c r="J559" i="6"/>
  <c r="K559" i="6" s="1"/>
  <c r="J561" i="6"/>
  <c r="K561" i="6" s="1"/>
  <c r="J565" i="6"/>
  <c r="K565" i="6" s="1"/>
  <c r="J571" i="6"/>
  <c r="K571" i="6" s="1"/>
  <c r="J570" i="6"/>
  <c r="K570" i="6" s="1"/>
  <c r="J564" i="6"/>
  <c r="K564" i="6" s="1"/>
  <c r="J535" i="6"/>
  <c r="K535" i="6" s="1"/>
  <c r="J531" i="6"/>
  <c r="K531" i="6" s="1"/>
  <c r="J513" i="6"/>
  <c r="K513" i="6" s="1"/>
  <c r="J512" i="6"/>
  <c r="K512" i="6" s="1"/>
  <c r="J479" i="6"/>
  <c r="K479" i="6" s="1"/>
  <c r="J467" i="6"/>
  <c r="K467" i="6" s="1"/>
  <c r="J462" i="6"/>
  <c r="K462" i="6" s="1"/>
  <c r="J445" i="6"/>
  <c r="K445" i="6" s="1"/>
  <c r="J444" i="6"/>
  <c r="K444" i="6" s="1"/>
  <c r="J433" i="6"/>
  <c r="K433" i="6" s="1"/>
  <c r="J430" i="6"/>
  <c r="K430" i="6" s="1"/>
  <c r="J420" i="6"/>
  <c r="K420" i="6" s="1"/>
  <c r="J417" i="6"/>
  <c r="K417" i="6" s="1"/>
  <c r="J408" i="6"/>
  <c r="K408" i="6" s="1"/>
  <c r="J405" i="6"/>
  <c r="K405" i="6" s="1"/>
  <c r="J389" i="6"/>
  <c r="K389" i="6" s="1"/>
  <c r="J388" i="6"/>
  <c r="K388" i="6" s="1"/>
  <c r="J370" i="6"/>
  <c r="K370" i="6" s="1"/>
  <c r="J364" i="6"/>
  <c r="K364" i="6" s="1"/>
  <c r="J358" i="6"/>
  <c r="K358" i="6" s="1"/>
  <c r="J342" i="6"/>
  <c r="K342" i="6" s="1"/>
  <c r="J340" i="6"/>
  <c r="K340" i="6" s="1"/>
  <c r="J334" i="6"/>
  <c r="K334" i="6" s="1"/>
  <c r="J332" i="6"/>
  <c r="K332" i="6" s="1"/>
  <c r="J324" i="6"/>
  <c r="K324" i="6" s="1"/>
  <c r="J320" i="6"/>
  <c r="K320" i="6" s="1"/>
  <c r="J316" i="6"/>
  <c r="K316" i="6" s="1"/>
  <c r="J312" i="6"/>
  <c r="K312" i="6" s="1"/>
  <c r="J304" i="6"/>
  <c r="K304" i="6" s="1"/>
  <c r="J302" i="6"/>
  <c r="K302" i="6" s="1"/>
  <c r="J296" i="6"/>
  <c r="K296" i="6" s="1"/>
  <c r="J294" i="6"/>
  <c r="K294" i="6" s="1"/>
  <c r="J288" i="6"/>
  <c r="K288" i="6" s="1"/>
  <c r="J286" i="6"/>
  <c r="K286" i="6" s="1"/>
  <c r="J278" i="6"/>
  <c r="K278" i="6" s="1"/>
  <c r="J276" i="6"/>
  <c r="K276" i="6" s="1"/>
  <c r="J270" i="6"/>
  <c r="K270" i="6" s="1"/>
  <c r="J268" i="6"/>
  <c r="K268" i="6" s="1"/>
  <c r="J245" i="6"/>
  <c r="K245" i="6" s="1"/>
  <c r="J229" i="6"/>
  <c r="K229" i="6" s="1"/>
  <c r="J214" i="6"/>
  <c r="K214" i="6" s="1"/>
  <c r="J211" i="6"/>
  <c r="K211" i="6" s="1"/>
  <c r="J195" i="6"/>
  <c r="K195" i="6" s="1"/>
  <c r="J186" i="6"/>
  <c r="K186" i="6" s="1"/>
  <c r="J183" i="6"/>
  <c r="K183" i="6" s="1"/>
  <c r="J180" i="6"/>
  <c r="K180" i="6" s="1"/>
  <c r="J178" i="6"/>
  <c r="K178" i="6" s="1"/>
  <c r="J174" i="6"/>
  <c r="K174" i="6" s="1"/>
  <c r="J172" i="6"/>
  <c r="K172" i="6" s="1"/>
  <c r="J170" i="6"/>
  <c r="K170" i="6" s="1"/>
  <c r="J166" i="6"/>
  <c r="K166" i="6" s="1"/>
  <c r="J164" i="6"/>
  <c r="K164" i="6" s="1"/>
  <c r="J162" i="6"/>
  <c r="K162" i="6" s="1"/>
  <c r="J158" i="6"/>
  <c r="K158" i="6" s="1"/>
  <c r="J156" i="6"/>
  <c r="K156" i="6" s="1"/>
  <c r="J154" i="6"/>
  <c r="K154" i="6" s="1"/>
  <c r="J150" i="6"/>
  <c r="K150" i="6" s="1"/>
  <c r="J148" i="6"/>
  <c r="K148" i="6" s="1"/>
  <c r="J146" i="6"/>
  <c r="K146" i="6" s="1"/>
  <c r="J142" i="6"/>
  <c r="K142" i="6" s="1"/>
  <c r="J140" i="6"/>
  <c r="K140" i="6" s="1"/>
  <c r="J138" i="6"/>
  <c r="K138" i="6" s="1"/>
  <c r="J134" i="6"/>
  <c r="K134" i="6" s="1"/>
  <c r="J132" i="6"/>
  <c r="K132" i="6" s="1"/>
  <c r="J130" i="6"/>
  <c r="K130" i="6" s="1"/>
  <c r="J126" i="6"/>
  <c r="K126" i="6" s="1"/>
  <c r="J124" i="6"/>
  <c r="K124" i="6" s="1"/>
  <c r="J122" i="6"/>
  <c r="K122" i="6" s="1"/>
  <c r="J118" i="6"/>
  <c r="K118" i="6" s="1"/>
  <c r="J116" i="6"/>
  <c r="K116" i="6" s="1"/>
  <c r="J114" i="6"/>
  <c r="K114" i="6" s="1"/>
  <c r="J110" i="6"/>
  <c r="K110" i="6" s="1"/>
  <c r="J108" i="6"/>
  <c r="K108" i="6" s="1"/>
  <c r="J106" i="6"/>
  <c r="K106" i="6" s="1"/>
  <c r="J102" i="6"/>
  <c r="K102" i="6" s="1"/>
  <c r="J94" i="6"/>
  <c r="K94" i="6" s="1"/>
  <c r="J90" i="6"/>
  <c r="K90" i="6" s="1"/>
  <c r="J86" i="6"/>
  <c r="K86" i="6" s="1"/>
  <c r="J81" i="6"/>
  <c r="K81" i="6" s="1"/>
  <c r="J74" i="6"/>
  <c r="K74" i="6" s="1"/>
  <c r="J69" i="6"/>
  <c r="K69" i="6" s="1"/>
  <c r="J66" i="6"/>
  <c r="K66" i="6" s="1"/>
  <c r="J64" i="6"/>
  <c r="K64" i="6" s="1"/>
  <c r="J59" i="6"/>
  <c r="K59" i="6" s="1"/>
  <c r="J56" i="6"/>
  <c r="K56" i="6" s="1"/>
  <c r="J48" i="6"/>
  <c r="K48" i="6" s="1"/>
  <c r="J40" i="6"/>
  <c r="K40" i="6" s="1"/>
  <c r="J32" i="6"/>
  <c r="K32" i="6" s="1"/>
  <c r="J24" i="6"/>
  <c r="K24" i="6" s="1"/>
  <c r="J16" i="6"/>
  <c r="K16" i="6" s="1"/>
  <c r="J13" i="6"/>
  <c r="K13" i="6" s="1"/>
  <c r="A13" i="6"/>
  <c r="A14" i="6" s="1"/>
  <c r="A15" i="6" s="1"/>
  <c r="A16" i="6" s="1"/>
  <c r="A17" i="6" s="1"/>
  <c r="A18" i="6" s="1"/>
  <c r="J487" i="6" l="1"/>
  <c r="K487" i="6" s="1"/>
  <c r="J475" i="6"/>
  <c r="K475" i="6" s="1"/>
  <c r="J453" i="6"/>
  <c r="K453" i="6" s="1"/>
  <c r="J568" i="6"/>
  <c r="K568" i="6" s="1"/>
  <c r="J556" i="6"/>
  <c r="K556" i="6" s="1"/>
  <c r="J558" i="6"/>
  <c r="K558" i="6" s="1"/>
  <c r="J562" i="6"/>
  <c r="K562" i="6" s="1"/>
  <c r="J552" i="6"/>
  <c r="K552" i="6" s="1"/>
  <c r="J546" i="6"/>
  <c r="K546" i="6" s="1"/>
  <c r="J542" i="6"/>
  <c r="K542" i="6" s="1"/>
  <c r="J429" i="6"/>
  <c r="K429" i="6" s="1"/>
  <c r="J427" i="6"/>
  <c r="K427" i="6" s="1"/>
  <c r="J421" i="6"/>
  <c r="K421" i="6" s="1"/>
  <c r="J411" i="6"/>
  <c r="K411" i="6" s="1"/>
  <c r="J409" i="6"/>
  <c r="K409" i="6" s="1"/>
  <c r="J397" i="6"/>
  <c r="K397" i="6" s="1"/>
  <c r="J381" i="6"/>
  <c r="K381" i="6" s="1"/>
  <c r="J379" i="6"/>
  <c r="K379" i="6" s="1"/>
  <c r="J367" i="6"/>
  <c r="K367" i="6" s="1"/>
  <c r="J357" i="6"/>
  <c r="K357" i="6" s="1"/>
  <c r="J341" i="6"/>
  <c r="K341" i="6" s="1"/>
  <c r="J337" i="6"/>
  <c r="K337" i="6" s="1"/>
  <c r="J333" i="6"/>
  <c r="K333" i="6" s="1"/>
  <c r="J331" i="6"/>
  <c r="K331" i="6" s="1"/>
  <c r="J329" i="6"/>
  <c r="K329" i="6" s="1"/>
  <c r="J327" i="6"/>
  <c r="K327" i="6" s="1"/>
  <c r="J325" i="6"/>
  <c r="K325" i="6" s="1"/>
  <c r="J323" i="6"/>
  <c r="K323" i="6" s="1"/>
  <c r="J321" i="6"/>
  <c r="K321" i="6" s="1"/>
  <c r="J319" i="6"/>
  <c r="K319" i="6" s="1"/>
  <c r="J315" i="6"/>
  <c r="K315" i="6" s="1"/>
  <c r="J309" i="6"/>
  <c r="K309" i="6" s="1"/>
  <c r="J307" i="6"/>
  <c r="K307" i="6" s="1"/>
  <c r="J305" i="6"/>
  <c r="K305" i="6" s="1"/>
  <c r="J303" i="6"/>
  <c r="K303" i="6" s="1"/>
  <c r="J299" i="6"/>
  <c r="K299" i="6" s="1"/>
  <c r="J295" i="6"/>
  <c r="K295" i="6" s="1"/>
  <c r="J293" i="6"/>
  <c r="K293" i="6" s="1"/>
  <c r="J291" i="6"/>
  <c r="K291" i="6" s="1"/>
  <c r="J285" i="6"/>
  <c r="K285" i="6" s="1"/>
  <c r="J281" i="6"/>
  <c r="K281" i="6" s="1"/>
  <c r="J277" i="6"/>
  <c r="K277" i="6" s="1"/>
  <c r="J273" i="6"/>
  <c r="K273" i="6" s="1"/>
  <c r="J269" i="6"/>
  <c r="K269" i="6" s="1"/>
  <c r="J267" i="6"/>
  <c r="K267" i="6" s="1"/>
  <c r="J179" i="6"/>
  <c r="K179" i="6" s="1"/>
  <c r="J177" i="6"/>
  <c r="K177" i="6" s="1"/>
  <c r="J175" i="6"/>
  <c r="K175" i="6" s="1"/>
  <c r="J173" i="6"/>
  <c r="K173" i="6" s="1"/>
  <c r="J169" i="6"/>
  <c r="K169" i="6" s="1"/>
  <c r="J163" i="6"/>
  <c r="K163" i="6" s="1"/>
  <c r="J159" i="6"/>
  <c r="K159" i="6" s="1"/>
  <c r="J157" i="6"/>
  <c r="K157" i="6" s="1"/>
  <c r="J155" i="6"/>
  <c r="K155" i="6" s="1"/>
  <c r="J151" i="6"/>
  <c r="K151" i="6" s="1"/>
  <c r="J143" i="6"/>
  <c r="K143" i="6" s="1"/>
  <c r="J141" i="6"/>
  <c r="K141" i="6" s="1"/>
  <c r="J139" i="6"/>
  <c r="K139" i="6" s="1"/>
  <c r="J137" i="6"/>
  <c r="K137" i="6" s="1"/>
  <c r="J135" i="6"/>
  <c r="K135" i="6" s="1"/>
  <c r="J131" i="6"/>
  <c r="K131" i="6" s="1"/>
  <c r="J129" i="6"/>
  <c r="K129" i="6" s="1"/>
  <c r="J123" i="6"/>
  <c r="K123" i="6" s="1"/>
  <c r="J119" i="6"/>
  <c r="K119" i="6" s="1"/>
  <c r="J115" i="6"/>
  <c r="K115" i="6" s="1"/>
  <c r="J107" i="6"/>
  <c r="K107" i="6" s="1"/>
  <c r="J103" i="6"/>
  <c r="K103" i="6" s="1"/>
  <c r="J95" i="6"/>
  <c r="K95" i="6" s="1"/>
  <c r="J83" i="6"/>
  <c r="K83" i="6" s="1"/>
  <c r="J73" i="6"/>
  <c r="K73" i="6" s="1"/>
  <c r="J65" i="6"/>
  <c r="K65" i="6" s="1"/>
  <c r="J63" i="6"/>
  <c r="K63" i="6" s="1"/>
  <c r="J47" i="6"/>
  <c r="K47" i="6" s="1"/>
  <c r="J31" i="6"/>
  <c r="K31" i="6" s="1"/>
  <c r="A19" i="6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J22" i="6"/>
  <c r="K22" i="6" s="1"/>
  <c r="J30" i="6"/>
  <c r="K30" i="6" s="1"/>
  <c r="J43" i="6"/>
  <c r="K43" i="6" s="1"/>
  <c r="J46" i="6"/>
  <c r="K46" i="6" s="1"/>
  <c r="J76" i="6"/>
  <c r="K76" i="6" s="1"/>
  <c r="J85" i="6"/>
  <c r="K85" i="6" s="1"/>
  <c r="J39" i="6"/>
  <c r="K39" i="6" s="1"/>
  <c r="J42" i="6"/>
  <c r="K42" i="6" s="1"/>
  <c r="J55" i="6"/>
  <c r="K55" i="6" s="1"/>
  <c r="J58" i="6"/>
  <c r="K58" i="6" s="1"/>
  <c r="J35" i="6"/>
  <c r="K35" i="6" s="1"/>
  <c r="J38" i="6"/>
  <c r="K38" i="6" s="1"/>
  <c r="J51" i="6"/>
  <c r="K51" i="6" s="1"/>
  <c r="J54" i="6"/>
  <c r="K54" i="6" s="1"/>
  <c r="J70" i="6"/>
  <c r="K70" i="6" s="1"/>
  <c r="J75" i="6"/>
  <c r="K75" i="6" s="1"/>
  <c r="J88" i="6"/>
  <c r="K88" i="6" s="1"/>
  <c r="J113" i="6"/>
  <c r="K113" i="6" s="1"/>
  <c r="J145" i="6"/>
  <c r="K145" i="6" s="1"/>
  <c r="J153" i="6"/>
  <c r="K153" i="6" s="1"/>
  <c r="J161" i="6"/>
  <c r="K161" i="6" s="1"/>
  <c r="J188" i="6"/>
  <c r="K188" i="6" s="1"/>
  <c r="J196" i="6"/>
  <c r="K196" i="6" s="1"/>
  <c r="J204" i="6"/>
  <c r="K204" i="6" s="1"/>
  <c r="J212" i="6"/>
  <c r="K212" i="6" s="1"/>
  <c r="J220" i="6"/>
  <c r="K220" i="6" s="1"/>
  <c r="J223" i="6"/>
  <c r="K223" i="6" s="1"/>
  <c r="J255" i="6"/>
  <c r="K255" i="6" s="1"/>
  <c r="J354" i="6"/>
  <c r="K354" i="6" s="1"/>
  <c r="J366" i="6"/>
  <c r="K366" i="6" s="1"/>
  <c r="J374" i="6"/>
  <c r="K374" i="6" s="1"/>
  <c r="J383" i="6"/>
  <c r="K383" i="6" s="1"/>
  <c r="J391" i="6"/>
  <c r="K391" i="6" s="1"/>
  <c r="J395" i="6"/>
  <c r="K395" i="6" s="1"/>
  <c r="J447" i="6"/>
  <c r="K447" i="6" s="1"/>
  <c r="J84" i="6"/>
  <c r="K84" i="6" s="1"/>
  <c r="J104" i="6"/>
  <c r="K104" i="6" s="1"/>
  <c r="J112" i="6"/>
  <c r="K112" i="6" s="1"/>
  <c r="J120" i="6"/>
  <c r="K120" i="6" s="1"/>
  <c r="J128" i="6"/>
  <c r="K128" i="6" s="1"/>
  <c r="J136" i="6"/>
  <c r="K136" i="6" s="1"/>
  <c r="J144" i="6"/>
  <c r="K144" i="6" s="1"/>
  <c r="J152" i="6"/>
  <c r="K152" i="6" s="1"/>
  <c r="J160" i="6"/>
  <c r="K160" i="6" s="1"/>
  <c r="J168" i="6"/>
  <c r="K168" i="6" s="1"/>
  <c r="J176" i="6"/>
  <c r="K176" i="6" s="1"/>
  <c r="J193" i="6"/>
  <c r="K193" i="6" s="1"/>
  <c r="J201" i="6"/>
  <c r="K201" i="6" s="1"/>
  <c r="J209" i="6"/>
  <c r="K209" i="6" s="1"/>
  <c r="J217" i="6"/>
  <c r="K217" i="6" s="1"/>
  <c r="J247" i="6"/>
  <c r="K247" i="6" s="1"/>
  <c r="J283" i="6"/>
  <c r="K283" i="6" s="1"/>
  <c r="J96" i="6"/>
  <c r="K96" i="6" s="1"/>
  <c r="J101" i="6"/>
  <c r="K101" i="6" s="1"/>
  <c r="J133" i="6"/>
  <c r="K133" i="6" s="1"/>
  <c r="J149" i="6"/>
  <c r="K149" i="6" s="1"/>
  <c r="J165" i="6"/>
  <c r="K165" i="6" s="1"/>
  <c r="J192" i="6"/>
  <c r="K192" i="6" s="1"/>
  <c r="J200" i="6"/>
  <c r="K200" i="6" s="1"/>
  <c r="J208" i="6"/>
  <c r="K208" i="6" s="1"/>
  <c r="J216" i="6"/>
  <c r="K216" i="6" s="1"/>
  <c r="J239" i="6"/>
  <c r="K239" i="6" s="1"/>
  <c r="J439" i="6"/>
  <c r="K439" i="6" s="1"/>
  <c r="J222" i="6"/>
  <c r="K222" i="6" s="1"/>
  <c r="J230" i="6"/>
  <c r="K230" i="6" s="1"/>
  <c r="J238" i="6"/>
  <c r="K238" i="6" s="1"/>
  <c r="J246" i="6"/>
  <c r="K246" i="6" s="1"/>
  <c r="J254" i="6"/>
  <c r="K254" i="6" s="1"/>
  <c r="J266" i="6"/>
  <c r="K266" i="6" s="1"/>
  <c r="J274" i="6"/>
  <c r="K274" i="6" s="1"/>
  <c r="J282" i="6"/>
  <c r="K282" i="6" s="1"/>
  <c r="J290" i="6"/>
  <c r="K290" i="6" s="1"/>
  <c r="J298" i="6"/>
  <c r="K298" i="6" s="1"/>
  <c r="J306" i="6"/>
  <c r="K306" i="6" s="1"/>
  <c r="J314" i="6"/>
  <c r="K314" i="6" s="1"/>
  <c r="J322" i="6"/>
  <c r="K322" i="6" s="1"/>
  <c r="J330" i="6"/>
  <c r="K330" i="6" s="1"/>
  <c r="J338" i="6"/>
  <c r="K338" i="6" s="1"/>
  <c r="J347" i="6"/>
  <c r="K347" i="6" s="1"/>
  <c r="J350" i="6"/>
  <c r="K350" i="6" s="1"/>
  <c r="J359" i="6"/>
  <c r="K359" i="6" s="1"/>
  <c r="J363" i="6"/>
  <c r="K363" i="6" s="1"/>
  <c r="J371" i="6"/>
  <c r="K371" i="6" s="1"/>
  <c r="J382" i="6"/>
  <c r="K382" i="6" s="1"/>
  <c r="J390" i="6"/>
  <c r="K390" i="6" s="1"/>
  <c r="J227" i="6"/>
  <c r="K227" i="6" s="1"/>
  <c r="J235" i="6"/>
  <c r="K235" i="6" s="1"/>
  <c r="J243" i="6"/>
  <c r="K243" i="6" s="1"/>
  <c r="J251" i="6"/>
  <c r="K251" i="6" s="1"/>
  <c r="J259" i="6"/>
  <c r="K259" i="6" s="1"/>
  <c r="J263" i="6"/>
  <c r="K263" i="6" s="1"/>
  <c r="J271" i="6"/>
  <c r="K271" i="6" s="1"/>
  <c r="J287" i="6"/>
  <c r="K287" i="6" s="1"/>
  <c r="J311" i="6"/>
  <c r="K311" i="6" s="1"/>
  <c r="J423" i="6"/>
  <c r="K423" i="6" s="1"/>
  <c r="J403" i="6"/>
  <c r="K403" i="6" s="1"/>
  <c r="J435" i="6"/>
  <c r="K435" i="6" s="1"/>
  <c r="J461" i="6"/>
  <c r="K461" i="6" s="1"/>
  <c r="J469" i="6"/>
  <c r="K469" i="6" s="1"/>
  <c r="J477" i="6"/>
  <c r="K477" i="6" s="1"/>
  <c r="J485" i="6"/>
  <c r="K485" i="6" s="1"/>
  <c r="J493" i="6"/>
  <c r="K493" i="6" s="1"/>
  <c r="J501" i="6"/>
  <c r="K501" i="6" s="1"/>
  <c r="J509" i="6"/>
  <c r="K509" i="6" s="1"/>
  <c r="J517" i="6"/>
  <c r="K517" i="6" s="1"/>
  <c r="J525" i="6"/>
  <c r="K525" i="6" s="1"/>
  <c r="J533" i="6"/>
  <c r="K533" i="6" s="1"/>
  <c r="J538" i="6"/>
  <c r="K538" i="6" s="1"/>
  <c r="J407" i="6"/>
  <c r="K407" i="6" s="1"/>
  <c r="J419" i="6"/>
  <c r="K419" i="6" s="1"/>
  <c r="J431" i="6"/>
  <c r="K431" i="6" s="1"/>
  <c r="J443" i="6"/>
  <c r="K443" i="6" s="1"/>
  <c r="J451" i="6"/>
  <c r="K451" i="6" s="1"/>
  <c r="J458" i="6"/>
  <c r="K458" i="6" s="1"/>
  <c r="J466" i="6"/>
  <c r="K466" i="6" s="1"/>
  <c r="J474" i="6"/>
  <c r="K474" i="6" s="1"/>
  <c r="J482" i="6"/>
  <c r="K482" i="6" s="1"/>
  <c r="J490" i="6"/>
  <c r="K490" i="6" s="1"/>
  <c r="J498" i="6"/>
  <c r="K498" i="6" s="1"/>
  <c r="J506" i="6"/>
  <c r="K506" i="6" s="1"/>
  <c r="J514" i="6"/>
  <c r="K514" i="6" s="1"/>
  <c r="J522" i="6"/>
  <c r="K522" i="6" s="1"/>
  <c r="J530" i="6"/>
  <c r="K530" i="6" s="1"/>
  <c r="J549" i="6"/>
  <c r="K549" i="6" s="1"/>
  <c r="J557" i="6"/>
  <c r="K557" i="6" s="1"/>
</calcChain>
</file>

<file path=xl/sharedStrings.xml><?xml version="1.0" encoding="utf-8"?>
<sst xmlns="http://schemas.openxmlformats.org/spreadsheetml/2006/main" count="87" uniqueCount="82">
  <si>
    <t>RATE</t>
  </si>
  <si>
    <t>DESCRIPTION</t>
  </si>
  <si>
    <t>($/Lamp)</t>
  </si>
  <si>
    <t>LINE</t>
  </si>
  <si>
    <t>WATTS</t>
  </si>
  <si>
    <t>LUMENS</t>
  </si>
  <si>
    <t xml:space="preserve"> NO. </t>
  </si>
  <si>
    <t>(A)</t>
  </si>
  <si>
    <t>(B)</t>
  </si>
  <si>
    <t>(C)</t>
  </si>
  <si>
    <t>(D)</t>
  </si>
  <si>
    <t>(E)</t>
  </si>
  <si>
    <t>(F)</t>
  </si>
  <si>
    <t>LS-1, Mercury Vapor, Class A, Reactor Ballast</t>
  </si>
  <si>
    <t>LS-1, Mercury Vapor, Class A, Regulator Ballast</t>
  </si>
  <si>
    <t>LS-1, HPSV, Class A, Reactor Ballast</t>
  </si>
  <si>
    <t>LS-1, HPSV, Class A, Regulator Ballast</t>
  </si>
  <si>
    <t>LS-1, HPSV, Class B, 1-Lamp, Reactor Ballast</t>
  </si>
  <si>
    <t>LS-1, HPSV, Class B, 1-Lamp, Regulator Ballast</t>
  </si>
  <si>
    <t>LS-1, HPSV, Class B, 2-Lamp, Reactor Ballast</t>
  </si>
  <si>
    <t>LS-1, HPSV, Class B, 2-Lamp, Regulator Ballast</t>
  </si>
  <si>
    <t>LS-1, HPSV, Class C, 1-Lamp, Reactor Ballast</t>
  </si>
  <si>
    <t>LS-1, HPSV, Class C, 1-Lamp, Regulator Ballast</t>
  </si>
  <si>
    <t>LS-1, HPSV, Class C, 2-Lamp, Reactor Ballast</t>
  </si>
  <si>
    <t>LS-1, HPSV, Class C, 2-Lamp, Regulator Ballast</t>
  </si>
  <si>
    <t>LS-1, LPSV, Class A</t>
  </si>
  <si>
    <t>LS-1, LPSV, Class B, 1-Lamp</t>
  </si>
  <si>
    <t>LS-1, LPSV, Class B, 2-Lamp</t>
  </si>
  <si>
    <t>LS-1, LPSV, Class C, 1-Lamp</t>
  </si>
  <si>
    <t>LS-1, LPSV, Class C, 2-Lamp</t>
  </si>
  <si>
    <t>LS-1, Metal Halide, Class A</t>
  </si>
  <si>
    <t>LS-1, Metal Halide, Class B</t>
  </si>
  <si>
    <t>LS-1, Metal Halide, Class C</t>
  </si>
  <si>
    <t>LS-1 Pole in  Non-Standard Position</t>
  </si>
  <si>
    <t>30-foot</t>
  </si>
  <si>
    <t>35-foot</t>
  </si>
  <si>
    <t>LS-2, Mercury Vapor, Rate A, Regulator Ballast</t>
  </si>
  <si>
    <t>LS-2, Mercury Vapor, Rate A, Reactor Ballast</t>
  </si>
  <si>
    <t>LS-2, Mercury Vapor, Rate A, Series Service</t>
  </si>
  <si>
    <t>LS-2, Mercury Vapor, Rate B, Regulator Ballast</t>
  </si>
  <si>
    <t>LS-2, Mercury Vapor, Rate B, Series Service</t>
  </si>
  <si>
    <t>LS-2, HPSV, Rate A, Energy, Regulator Ballast</t>
  </si>
  <si>
    <t>LS-2, HPSV, Rate A, Energy, Reactor Ballast</t>
  </si>
  <si>
    <t>LS-2, HPSV, Rate A, Series Service</t>
  </si>
  <si>
    <t>LS-2, HPSV, Rate B, Regulator Ballast</t>
  </si>
  <si>
    <t>LS-2, HPSV, Rate B, Reactor Ballast</t>
  </si>
  <si>
    <t>LS-2, HPSV, Rate B, Series Service</t>
  </si>
  <si>
    <t>LS-2, LPSV, Rate A</t>
  </si>
  <si>
    <t>LS-2, LPSV, Rate A, Series Service</t>
  </si>
  <si>
    <t>LS-2, Incandescent Lamps, Rate A, Energy Only</t>
  </si>
  <si>
    <t>LS-2, Incandescent Lamps, Rate B</t>
  </si>
  <si>
    <t>LS-2, Metal Halide, Rate A</t>
  </si>
  <si>
    <t>LS-2, Metal Halide, Rate B</t>
  </si>
  <si>
    <t>LS-2, Induction, Rate A, Five-Lamp</t>
  </si>
  <si>
    <t>LS-2, Induction, Rate A, Single-Lamp</t>
  </si>
  <si>
    <t>LS-2, LED, Rate A, Energy, 1-Lamp</t>
  </si>
  <si>
    <t>LS-3 (CLOSED)</t>
  </si>
  <si>
    <t xml:space="preserve"> Energy Charge ($/kWh)</t>
  </si>
  <si>
    <t xml:space="preserve"> Minimum Charge ($/month)</t>
  </si>
  <si>
    <t>OL-1, HPSV, Rate A, Street Light Luminaire — Reactor Ballast</t>
  </si>
  <si>
    <t>OL-1, HPSV, Rate A, Street Light Luminaire — Regulator Ballast</t>
  </si>
  <si>
    <t>OL-1, HPSV, Rate B, Directional Luminaire</t>
  </si>
  <si>
    <t>OL-1, LPSV, Rate A, Street Light Luminaire</t>
  </si>
  <si>
    <t>OL-1 Pole in  Non-Standard Position</t>
  </si>
  <si>
    <t>OL-2</t>
  </si>
  <si>
    <t xml:space="preserve"> Energy Charge ($/kwh)</t>
  </si>
  <si>
    <t xml:space="preserve"> Basic Service Fee ($/month)</t>
  </si>
  <si>
    <t>DWL, Facilities Charges</t>
  </si>
  <si>
    <t xml:space="preserve"> $ of Utility Investment</t>
  </si>
  <si>
    <t>DWL, Energy and Lamp Maintenance Charge</t>
  </si>
  <si>
    <t xml:space="preserve"> 50 Watt HPSV</t>
  </si>
  <si>
    <t>DWL, Minimum Charge</t>
  </si>
  <si>
    <t>PRESENT</t>
  </si>
  <si>
    <t>CHANGE</t>
  </si>
  <si>
    <t>% CHANGE</t>
  </si>
  <si>
    <t>TOTAL</t>
  </si>
  <si>
    <t>PROPOSED</t>
  </si>
  <si>
    <t>LS-1, LED, Rate A, Energy, 1-Lamp</t>
  </si>
  <si>
    <t>LS-1, LED, Rate B, Energy, 1-Lamp</t>
  </si>
  <si>
    <t>LS-1, LED, Rate B, Energy, 2-Lamp</t>
  </si>
  <si>
    <t>LS-2, Non-standard Lamp</t>
  </si>
  <si>
    <t xml:space="preserve">   Energy Charge ($/kWh/lamp/month)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</si>
</sst>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_)"/>
    <numFmt numFmtId="166" formatCode="#,##0.0000_);\(#,##0.0000\)"/>
    <numFmt numFmtId="167" formatCode="0.00000_)"/>
    <numFmt numFmtId="168" formatCode="General_)"/>
    <numFmt numFmtId="169" formatCode="0.0%"/>
  </numFmts>
  <fonts count="9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2" fillId="0" borderId="0"/>
    <xf numFmtId="44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/>
    <xf numFmtId="38" fontId="5" fillId="0" borderId="0" xfId="1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center"/>
    </xf>
    <xf numFmtId="164" fontId="7" fillId="0" borderId="0" xfId="0" applyNumberFormat="1" applyFont="1" applyBorder="1" applyProtection="1">
      <protection locked="0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Fill="1" applyBorder="1"/>
    <xf numFmtId="0" fontId="6" fillId="0" borderId="1" xfId="0" applyFont="1" applyFill="1" applyBorder="1"/>
    <xf numFmtId="0" fontId="6" fillId="0" borderId="0" xfId="0" applyFont="1" applyFill="1" applyBorder="1" applyAlignment="1">
      <alignment horizontal="center"/>
    </xf>
    <xf numFmtId="37" fontId="6" fillId="0" borderId="0" xfId="0" applyNumberFormat="1" applyFont="1" applyFill="1" applyProtection="1"/>
    <xf numFmtId="37" fontId="3" fillId="0" borderId="0" xfId="0" applyNumberFormat="1" applyFont="1" applyFill="1" applyProtection="1"/>
    <xf numFmtId="43" fontId="3" fillId="0" borderId="0" xfId="1" applyFont="1" applyFill="1"/>
    <xf numFmtId="40" fontId="3" fillId="0" borderId="0" xfId="0" applyNumberFormat="1" applyFont="1" applyFill="1" applyProtection="1">
      <protection locked="0"/>
    </xf>
    <xf numFmtId="2" fontId="3" fillId="0" borderId="0" xfId="0" applyNumberFormat="1" applyFont="1" applyAlignment="1">
      <alignment horizontal="right"/>
    </xf>
    <xf numFmtId="40" fontId="3" fillId="0" borderId="0" xfId="0" applyNumberFormat="1" applyFont="1" applyFill="1"/>
    <xf numFmtId="169" fontId="3" fillId="0" borderId="0" xfId="3" applyNumberFormat="1" applyFont="1" applyFill="1"/>
    <xf numFmtId="165" fontId="3" fillId="0" borderId="0" xfId="0" applyNumberFormat="1" applyFont="1" applyFill="1"/>
    <xf numFmtId="39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Fill="1" applyAlignment="1">
      <alignment horizontal="left" indent="1"/>
    </xf>
    <xf numFmtId="0" fontId="3" fillId="0" borderId="0" xfId="0" applyFont="1" applyFill="1" applyBorder="1" applyAlignment="1">
      <alignment horizontal="right"/>
    </xf>
    <xf numFmtId="44" fontId="3" fillId="0" borderId="0" xfId="2" applyFont="1" applyFill="1"/>
    <xf numFmtId="3" fontId="3" fillId="0" borderId="0" xfId="0" applyNumberFormat="1" applyFont="1" applyFill="1"/>
    <xf numFmtId="37" fontId="3" fillId="0" borderId="0" xfId="0" applyNumberFormat="1" applyFont="1" applyFill="1" applyAlignment="1" applyProtection="1">
      <alignment horizontal="left"/>
    </xf>
    <xf numFmtId="0" fontId="3" fillId="0" borderId="0" xfId="0" quotePrefix="1" applyFont="1" applyFill="1" applyAlignment="1">
      <alignment horizontal="left"/>
    </xf>
    <xf numFmtId="39" fontId="3" fillId="0" borderId="0" xfId="0" applyNumberFormat="1" applyFont="1" applyFill="1" applyBorder="1"/>
    <xf numFmtId="0" fontId="8" fillId="0" borderId="0" xfId="0" applyFont="1" applyFill="1" applyBorder="1"/>
    <xf numFmtId="37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/>
    <xf numFmtId="164" fontId="3" fillId="0" borderId="0" xfId="0" applyNumberFormat="1" applyFont="1" applyAlignment="1">
      <alignment horizontal="right"/>
    </xf>
    <xf numFmtId="164" fontId="6" fillId="0" borderId="0" xfId="0" applyNumberFormat="1" applyFont="1" applyFill="1" applyProtection="1"/>
    <xf numFmtId="166" fontId="3" fillId="0" borderId="0" xfId="0" applyNumberFormat="1" applyFont="1" applyFill="1"/>
    <xf numFmtId="43" fontId="3" fillId="0" borderId="0" xfId="1" applyNumberFormat="1" applyFont="1" applyFill="1"/>
    <xf numFmtId="0" fontId="6" fillId="0" borderId="1" xfId="0" applyFont="1" applyFill="1" applyBorder="1" applyAlignment="1">
      <alignment horizontal="center"/>
    </xf>
  </cellXfs>
  <cellStyles count="7">
    <cellStyle name="ariel" xfId="4" xr:uid="{00000000-0005-0000-0000-000000000000}"/>
    <cellStyle name="Comma" xfId="1" builtinId="3"/>
    <cellStyle name="Currency" xfId="2" builtinId="4"/>
    <cellStyle name="Currency 2" xfId="5" xr:uid="{00000000-0005-0000-0000-000003000000}"/>
    <cellStyle name="Normal" xfId="0" builtinId="0"/>
    <cellStyle name="Normal 2" xfId="6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_7_WP%231_Lighting%20Model_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SUMMARY"/>
      <sheetName val="SUMMARY CALCS"/>
      <sheetName val="SUMMARY CALCS (SCHOOL)"/>
      <sheetName val="INPUTS-GENERAL"/>
      <sheetName val="INPUTS-SCHEDULE SPECIFIC"/>
      <sheetName val="INPUTS-LAMP SPECIFIC"/>
      <sheetName val="PRESENT RATES"/>
      <sheetName val="PROPOSED RATES"/>
      <sheetName val="PROPOSED RATES (SCHOOL)"/>
      <sheetName val="PROPOSED RATES - LS-2 DS&amp;AD"/>
      <sheetName val="PR RATES - LS-2 DS&amp;AD (SCHOOL)"/>
      <sheetName val="PROPOSED LS-1 LED DIST RATES"/>
      <sheetName val="DISTRIBUTION"/>
      <sheetName val="DISTRIBUTION (SCHOOL)"/>
      <sheetName val="LIGHTING MC"/>
      <sheetName val="LIGHTING MC (SCHOOL)"/>
      <sheetName val="DEMAND&amp;CUSTOMER MC"/>
      <sheetName val="HP SODIUM VAPOR"/>
      <sheetName val="HP SODIUM VAPOR (SCHOOL)"/>
      <sheetName val="LP SODIUM VAPOR"/>
      <sheetName val="LP SODIUM VAPOR (SCHOOL)"/>
      <sheetName val="MERCURY VAPOR"/>
      <sheetName val="MERCURY VAPOR (SCHOOL)"/>
      <sheetName val="METAL HALIDE"/>
      <sheetName val="METAL HALIDE (SCHOOL)"/>
      <sheetName val="INDUCTION"/>
      <sheetName val="INDUCTION (SCHOOL)"/>
      <sheetName val="LS-2 LED"/>
      <sheetName val="LS-2 LED (SCHOOL)"/>
      <sheetName val="DWL"/>
      <sheetName val="DWL (SCHOOL)"/>
      <sheetName val="INCANDESCENT"/>
      <sheetName val="INCANDESCENT (SCHOOL)"/>
      <sheetName val="LS-2-DS DISTRIBUTION RATES"/>
      <sheetName val="LS-2-AD DISTRIBUTION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U12">
            <v>17.882940000000001</v>
          </cell>
        </row>
        <row r="14">
          <cell r="U14">
            <v>18.773499999999999</v>
          </cell>
        </row>
        <row r="15">
          <cell r="U15">
            <v>34.631639999999997</v>
          </cell>
        </row>
        <row r="19">
          <cell r="U19">
            <v>12.17605</v>
          </cell>
        </row>
        <row r="20">
          <cell r="U20">
            <v>14.147169999999999</v>
          </cell>
        </row>
        <row r="21">
          <cell r="U21">
            <v>16.83886</v>
          </cell>
        </row>
        <row r="23">
          <cell r="U23">
            <v>21.504619999999999</v>
          </cell>
        </row>
        <row r="24">
          <cell r="U24">
            <v>25.686869999999999</v>
          </cell>
        </row>
        <row r="25">
          <cell r="U25">
            <v>33.765439999999998</v>
          </cell>
        </row>
        <row r="27">
          <cell r="U27">
            <v>12.316050000000001</v>
          </cell>
        </row>
        <row r="28">
          <cell r="U28">
            <v>14.33717</v>
          </cell>
        </row>
        <row r="29">
          <cell r="U29">
            <v>16.898859999999999</v>
          </cell>
        </row>
        <row r="31">
          <cell r="U31">
            <v>21.544619999999998</v>
          </cell>
        </row>
        <row r="32">
          <cell r="U32">
            <v>25.73687</v>
          </cell>
        </row>
        <row r="33">
          <cell r="U33">
            <v>33.695439999999998</v>
          </cell>
        </row>
        <row r="35">
          <cell r="U35">
            <v>11.16605</v>
          </cell>
        </row>
        <row r="36">
          <cell r="U36">
            <v>13.157170000000001</v>
          </cell>
        </row>
        <row r="37">
          <cell r="U37">
            <v>15.828860000000001</v>
          </cell>
        </row>
        <row r="39">
          <cell r="U39">
            <v>20.494620000000001</v>
          </cell>
        </row>
        <row r="40">
          <cell r="U40">
            <v>24.766870000000001</v>
          </cell>
        </row>
        <row r="41">
          <cell r="U41">
            <v>32.75544</v>
          </cell>
        </row>
        <row r="43">
          <cell r="U43">
            <v>17.006049999999998</v>
          </cell>
        </row>
        <row r="44">
          <cell r="U44">
            <v>18.85717</v>
          </cell>
        </row>
        <row r="45">
          <cell r="U45">
            <v>21.438859999999998</v>
          </cell>
        </row>
        <row r="47">
          <cell r="U47">
            <v>27.094619999999999</v>
          </cell>
        </row>
        <row r="48">
          <cell r="U48">
            <v>30.676870000000001</v>
          </cell>
        </row>
        <row r="49">
          <cell r="U49">
            <v>40.745440000000002</v>
          </cell>
        </row>
        <row r="51">
          <cell r="U51">
            <v>12.036049999999999</v>
          </cell>
        </row>
        <row r="52">
          <cell r="U52">
            <v>13.827170000000001</v>
          </cell>
        </row>
        <row r="53">
          <cell r="U53">
            <v>16.808859999999999</v>
          </cell>
        </row>
        <row r="55">
          <cell r="U55">
            <v>20.864619999999999</v>
          </cell>
        </row>
        <row r="56">
          <cell r="U56">
            <v>25.71687</v>
          </cell>
        </row>
        <row r="57">
          <cell r="U57">
            <v>33.195439999999998</v>
          </cell>
        </row>
        <row r="59">
          <cell r="U59">
            <v>16.469570000000001</v>
          </cell>
        </row>
        <row r="60">
          <cell r="U60">
            <v>20.328009999999999</v>
          </cell>
        </row>
        <row r="61">
          <cell r="U61">
            <v>23.92998</v>
          </cell>
        </row>
        <row r="62">
          <cell r="U62">
            <v>27.454339999999998</v>
          </cell>
        </row>
        <row r="64">
          <cell r="U64">
            <v>16.649570000000001</v>
          </cell>
        </row>
        <row r="65">
          <cell r="U65">
            <v>20.498010000000001</v>
          </cell>
        </row>
        <row r="66">
          <cell r="U66">
            <v>24.059979999999999</v>
          </cell>
        </row>
        <row r="67">
          <cell r="U67">
            <v>27.584340000000001</v>
          </cell>
        </row>
        <row r="69">
          <cell r="U69">
            <v>15.99957</v>
          </cell>
        </row>
        <row r="70">
          <cell r="U70">
            <v>19.85801</v>
          </cell>
        </row>
        <row r="71">
          <cell r="U71">
            <v>23.659980000000001</v>
          </cell>
        </row>
        <row r="72">
          <cell r="U72">
            <v>27.174340000000001</v>
          </cell>
        </row>
        <row r="74">
          <cell r="U74">
            <v>19.729569999999999</v>
          </cell>
        </row>
        <row r="75">
          <cell r="U75">
            <v>22.908010000000001</v>
          </cell>
        </row>
        <row r="76">
          <cell r="U76">
            <v>27.759979999999999</v>
          </cell>
        </row>
        <row r="77">
          <cell r="U77">
            <v>29.854340000000001</v>
          </cell>
        </row>
        <row r="79">
          <cell r="U79">
            <v>16.109570000000001</v>
          </cell>
        </row>
        <row r="80">
          <cell r="U80">
            <v>19.978010000000001</v>
          </cell>
        </row>
        <row r="81">
          <cell r="U81">
            <v>23.989979999999999</v>
          </cell>
        </row>
        <row r="82">
          <cell r="U82">
            <v>27.244340000000001</v>
          </cell>
        </row>
        <row r="84">
          <cell r="U84">
            <v>12.740970000000001</v>
          </cell>
        </row>
        <row r="85">
          <cell r="U85">
            <v>16.61674</v>
          </cell>
        </row>
        <row r="86">
          <cell r="U86">
            <v>20.87603</v>
          </cell>
        </row>
        <row r="87">
          <cell r="U87">
            <v>29.51108</v>
          </cell>
        </row>
        <row r="89">
          <cell r="U89">
            <v>13.19097</v>
          </cell>
        </row>
        <row r="90">
          <cell r="U90">
            <v>17.066739999999999</v>
          </cell>
        </row>
        <row r="91">
          <cell r="U91">
            <v>21.336030000000001</v>
          </cell>
        </row>
        <row r="92">
          <cell r="U92">
            <v>29.961079999999999</v>
          </cell>
        </row>
        <row r="94">
          <cell r="U94">
            <v>24.970970000000001</v>
          </cell>
        </row>
        <row r="95">
          <cell r="U95">
            <v>28.84674</v>
          </cell>
        </row>
        <row r="96">
          <cell r="U96">
            <v>33.116030000000002</v>
          </cell>
        </row>
        <row r="97">
          <cell r="U97">
            <v>41.741079999999997</v>
          </cell>
        </row>
        <row r="99">
          <cell r="U99">
            <v>8.26</v>
          </cell>
        </row>
        <row r="100">
          <cell r="U100">
            <v>8.6300000000000008</v>
          </cell>
        </row>
        <row r="102">
          <cell r="U102">
            <v>10.56676</v>
          </cell>
        </row>
        <row r="103">
          <cell r="U103">
            <v>10.77028</v>
          </cell>
        </row>
        <row r="104">
          <cell r="U104">
            <v>10.877039999999999</v>
          </cell>
        </row>
        <row r="105">
          <cell r="U105">
            <v>11.09056</v>
          </cell>
        </row>
        <row r="106">
          <cell r="U106">
            <v>11.294079999999999</v>
          </cell>
        </row>
        <row r="107">
          <cell r="U107">
            <v>11.4976</v>
          </cell>
        </row>
        <row r="108">
          <cell r="U108">
            <v>11.59436</v>
          </cell>
        </row>
        <row r="109">
          <cell r="U109">
            <v>11.807880000000001</v>
          </cell>
        </row>
        <row r="110">
          <cell r="U110">
            <v>12.0114</v>
          </cell>
        </row>
        <row r="111">
          <cell r="U111">
            <v>12.11816</v>
          </cell>
        </row>
        <row r="112">
          <cell r="U112">
            <v>12.321680000000001</v>
          </cell>
        </row>
        <row r="113">
          <cell r="U113">
            <v>12.52521</v>
          </cell>
        </row>
        <row r="114">
          <cell r="U114">
            <v>12.728730000000001</v>
          </cell>
        </row>
        <row r="115">
          <cell r="U115">
            <v>12.83549</v>
          </cell>
        </row>
        <row r="116">
          <cell r="U116">
            <v>13.049010000000001</v>
          </cell>
        </row>
        <row r="117">
          <cell r="U117">
            <v>13.24253</v>
          </cell>
        </row>
        <row r="118">
          <cell r="U118">
            <v>13.456049999999999</v>
          </cell>
        </row>
        <row r="119">
          <cell r="U119">
            <v>13.552809999999999</v>
          </cell>
        </row>
        <row r="120">
          <cell r="U120">
            <v>13.76633</v>
          </cell>
        </row>
        <row r="121">
          <cell r="U121">
            <v>13.969849999999999</v>
          </cell>
        </row>
        <row r="122">
          <cell r="U122">
            <v>14.17337</v>
          </cell>
        </row>
        <row r="123">
          <cell r="U123">
            <v>14.27013</v>
          </cell>
        </row>
        <row r="124">
          <cell r="U124">
            <v>14.473649999999999</v>
          </cell>
        </row>
        <row r="125">
          <cell r="U125">
            <v>14.68717</v>
          </cell>
        </row>
        <row r="126">
          <cell r="U126">
            <v>14.890689999999999</v>
          </cell>
        </row>
        <row r="127">
          <cell r="U127">
            <v>14.997450000000001</v>
          </cell>
        </row>
        <row r="128">
          <cell r="U128">
            <v>15.20097</v>
          </cell>
        </row>
        <row r="129">
          <cell r="U129">
            <v>15.414490000000001</v>
          </cell>
        </row>
        <row r="130">
          <cell r="U130">
            <v>15.51125</v>
          </cell>
        </row>
        <row r="131">
          <cell r="U131">
            <v>15.71477</v>
          </cell>
        </row>
        <row r="132">
          <cell r="U132">
            <v>15.918290000000001</v>
          </cell>
        </row>
        <row r="133">
          <cell r="U133">
            <v>16.131810000000002</v>
          </cell>
        </row>
        <row r="134">
          <cell r="U134">
            <v>16.21857</v>
          </cell>
        </row>
        <row r="135">
          <cell r="U135">
            <v>16.432089999999999</v>
          </cell>
        </row>
        <row r="136">
          <cell r="U136">
            <v>16.645620000000001</v>
          </cell>
        </row>
        <row r="137">
          <cell r="U137">
            <v>16.83914</v>
          </cell>
        </row>
        <row r="138">
          <cell r="U138">
            <v>16.9559</v>
          </cell>
        </row>
        <row r="139">
          <cell r="U139">
            <v>17.159420000000001</v>
          </cell>
        </row>
        <row r="140">
          <cell r="U140">
            <v>17.37294</v>
          </cell>
        </row>
        <row r="141">
          <cell r="U141">
            <v>17.566459999999999</v>
          </cell>
        </row>
        <row r="142">
          <cell r="U142">
            <v>17.673220000000001</v>
          </cell>
        </row>
        <row r="143">
          <cell r="U143">
            <v>17.876740000000002</v>
          </cell>
        </row>
        <row r="144">
          <cell r="U144">
            <v>18.080259999999999</v>
          </cell>
        </row>
        <row r="145">
          <cell r="U145">
            <v>18.177019999999999</v>
          </cell>
        </row>
        <row r="146">
          <cell r="U146">
            <v>18.390540000000001</v>
          </cell>
        </row>
        <row r="147">
          <cell r="U147">
            <v>18.584060000000001</v>
          </cell>
        </row>
        <row r="148">
          <cell r="U148">
            <v>18.79758</v>
          </cell>
        </row>
        <row r="149">
          <cell r="U149">
            <v>18.904340000000001</v>
          </cell>
        </row>
        <row r="150">
          <cell r="U150">
            <v>19.11786</v>
          </cell>
        </row>
        <row r="151">
          <cell r="U151">
            <v>19.321380000000001</v>
          </cell>
        </row>
        <row r="152">
          <cell r="U152">
            <v>19.524899999999999</v>
          </cell>
        </row>
        <row r="153">
          <cell r="U153">
            <v>19.63166</v>
          </cell>
        </row>
        <row r="154">
          <cell r="U154">
            <v>19.82518</v>
          </cell>
        </row>
        <row r="155">
          <cell r="U155">
            <v>20.038699999999999</v>
          </cell>
        </row>
        <row r="156">
          <cell r="U156">
            <v>20.24222</v>
          </cell>
        </row>
        <row r="157">
          <cell r="U157">
            <v>20.348980000000001</v>
          </cell>
        </row>
        <row r="158">
          <cell r="U158">
            <v>20.5425</v>
          </cell>
        </row>
        <row r="159">
          <cell r="U159">
            <v>20.756029999999999</v>
          </cell>
        </row>
        <row r="160">
          <cell r="U160">
            <v>20.97955</v>
          </cell>
        </row>
        <row r="161">
          <cell r="U161">
            <v>21.076309999999999</v>
          </cell>
        </row>
        <row r="162">
          <cell r="U162">
            <v>21.289829999999998</v>
          </cell>
        </row>
        <row r="163">
          <cell r="U163">
            <v>21.49335</v>
          </cell>
        </row>
        <row r="164">
          <cell r="U164">
            <v>21.580110000000001</v>
          </cell>
        </row>
        <row r="165">
          <cell r="U165">
            <v>21.79363</v>
          </cell>
        </row>
        <row r="166">
          <cell r="U166">
            <v>22.007149999999999</v>
          </cell>
        </row>
        <row r="167">
          <cell r="U167">
            <v>22.200669999999999</v>
          </cell>
        </row>
        <row r="168">
          <cell r="U168">
            <v>22.30743</v>
          </cell>
        </row>
        <row r="169">
          <cell r="U169">
            <v>22.510950000000001</v>
          </cell>
        </row>
        <row r="170">
          <cell r="U170">
            <v>22.72447</v>
          </cell>
        </row>
        <row r="171">
          <cell r="U171">
            <v>22.927990000000001</v>
          </cell>
        </row>
        <row r="172">
          <cell r="U172">
            <v>23.034749999999999</v>
          </cell>
        </row>
        <row r="173">
          <cell r="U173">
            <v>23.23827</v>
          </cell>
        </row>
        <row r="174">
          <cell r="U174">
            <v>23.431789999999999</v>
          </cell>
        </row>
        <row r="175">
          <cell r="U175">
            <v>23.645309999999998</v>
          </cell>
        </row>
        <row r="176">
          <cell r="U176">
            <v>23.75207</v>
          </cell>
        </row>
        <row r="177">
          <cell r="U177">
            <v>23.965589999999999</v>
          </cell>
        </row>
        <row r="178">
          <cell r="U178">
            <v>24.159109999999998</v>
          </cell>
        </row>
        <row r="179">
          <cell r="U179">
            <v>24.26587</v>
          </cell>
        </row>
        <row r="180">
          <cell r="U180">
            <v>24.469390000000001</v>
          </cell>
        </row>
        <row r="181">
          <cell r="U181">
            <v>24.672920000000001</v>
          </cell>
        </row>
        <row r="183">
          <cell r="U183">
            <v>10.56676</v>
          </cell>
        </row>
        <row r="184">
          <cell r="U184">
            <v>10.77028</v>
          </cell>
        </row>
        <row r="185">
          <cell r="U185">
            <v>10.877039999999999</v>
          </cell>
        </row>
        <row r="186">
          <cell r="U186">
            <v>11.09056</v>
          </cell>
        </row>
        <row r="187">
          <cell r="U187">
            <v>11.294079999999999</v>
          </cell>
        </row>
        <row r="188">
          <cell r="U188">
            <v>11.4976</v>
          </cell>
        </row>
        <row r="189">
          <cell r="U189">
            <v>11.59436</v>
          </cell>
        </row>
        <row r="190">
          <cell r="U190">
            <v>11.807880000000001</v>
          </cell>
        </row>
        <row r="191">
          <cell r="U191">
            <v>12.0114</v>
          </cell>
        </row>
        <row r="192">
          <cell r="U192">
            <v>12.11816</v>
          </cell>
        </row>
        <row r="193">
          <cell r="U193">
            <v>12.321680000000001</v>
          </cell>
        </row>
        <row r="194">
          <cell r="U194">
            <v>12.52521</v>
          </cell>
        </row>
        <row r="195">
          <cell r="U195">
            <v>12.728730000000001</v>
          </cell>
        </row>
        <row r="196">
          <cell r="U196">
            <v>12.83549</v>
          </cell>
        </row>
        <row r="197">
          <cell r="U197">
            <v>13.049010000000001</v>
          </cell>
        </row>
        <row r="198">
          <cell r="U198">
            <v>13.24253</v>
          </cell>
        </row>
        <row r="199">
          <cell r="U199">
            <v>13.456049999999999</v>
          </cell>
        </row>
        <row r="200">
          <cell r="U200">
            <v>13.552809999999999</v>
          </cell>
        </row>
        <row r="201">
          <cell r="U201">
            <v>13.76633</v>
          </cell>
        </row>
        <row r="202">
          <cell r="U202">
            <v>13.969849999999999</v>
          </cell>
        </row>
        <row r="203">
          <cell r="U203">
            <v>14.17337</v>
          </cell>
        </row>
        <row r="204">
          <cell r="U204">
            <v>14.27013</v>
          </cell>
        </row>
        <row r="205">
          <cell r="U205">
            <v>14.473649999999999</v>
          </cell>
        </row>
        <row r="206">
          <cell r="U206">
            <v>14.68717</v>
          </cell>
        </row>
        <row r="207">
          <cell r="U207">
            <v>14.890689999999999</v>
          </cell>
        </row>
        <row r="208">
          <cell r="U208">
            <v>14.997450000000001</v>
          </cell>
        </row>
        <row r="209">
          <cell r="U209">
            <v>15.20097</v>
          </cell>
        </row>
        <row r="210">
          <cell r="U210">
            <v>15.414490000000001</v>
          </cell>
        </row>
        <row r="211">
          <cell r="U211">
            <v>15.51125</v>
          </cell>
        </row>
        <row r="212">
          <cell r="U212">
            <v>15.71477</v>
          </cell>
        </row>
        <row r="213">
          <cell r="U213">
            <v>15.918290000000001</v>
          </cell>
        </row>
        <row r="214">
          <cell r="U214">
            <v>16.131810000000002</v>
          </cell>
        </row>
        <row r="215">
          <cell r="U215">
            <v>16.21857</v>
          </cell>
        </row>
        <row r="216">
          <cell r="U216">
            <v>16.432089999999999</v>
          </cell>
        </row>
        <row r="217">
          <cell r="U217">
            <v>16.645620000000001</v>
          </cell>
        </row>
        <row r="218">
          <cell r="U218">
            <v>16.83914</v>
          </cell>
        </row>
        <row r="219">
          <cell r="U219">
            <v>16.9559</v>
          </cell>
        </row>
        <row r="220">
          <cell r="U220">
            <v>17.159420000000001</v>
          </cell>
        </row>
        <row r="221">
          <cell r="U221">
            <v>17.37294</v>
          </cell>
        </row>
        <row r="222">
          <cell r="U222">
            <v>17.566459999999999</v>
          </cell>
        </row>
        <row r="223">
          <cell r="U223">
            <v>17.673220000000001</v>
          </cell>
        </row>
        <row r="224">
          <cell r="U224">
            <v>17.876740000000002</v>
          </cell>
        </row>
        <row r="225">
          <cell r="U225">
            <v>18.080259999999999</v>
          </cell>
        </row>
        <row r="226">
          <cell r="U226">
            <v>18.177019999999999</v>
          </cell>
        </row>
        <row r="227">
          <cell r="U227">
            <v>18.390540000000001</v>
          </cell>
        </row>
        <row r="228">
          <cell r="U228">
            <v>18.584060000000001</v>
          </cell>
        </row>
        <row r="229">
          <cell r="U229">
            <v>18.79758</v>
          </cell>
        </row>
        <row r="230">
          <cell r="U230">
            <v>18.904340000000001</v>
          </cell>
        </row>
        <row r="231">
          <cell r="U231">
            <v>19.11786</v>
          </cell>
        </row>
        <row r="232">
          <cell r="U232">
            <v>19.321380000000001</v>
          </cell>
        </row>
        <row r="233">
          <cell r="U233">
            <v>19.524899999999999</v>
          </cell>
        </row>
        <row r="234">
          <cell r="U234">
            <v>19.63166</v>
          </cell>
        </row>
        <row r="235">
          <cell r="U235">
            <v>19.82518</v>
          </cell>
        </row>
        <row r="236">
          <cell r="U236">
            <v>20.038699999999999</v>
          </cell>
        </row>
        <row r="237">
          <cell r="U237">
            <v>20.24222</v>
          </cell>
        </row>
        <row r="238">
          <cell r="U238">
            <v>20.348980000000001</v>
          </cell>
        </row>
        <row r="239">
          <cell r="U239">
            <v>20.5425</v>
          </cell>
        </row>
        <row r="240">
          <cell r="U240">
            <v>20.756029999999999</v>
          </cell>
        </row>
        <row r="241">
          <cell r="U241">
            <v>20.97955</v>
          </cell>
        </row>
        <row r="242">
          <cell r="U242">
            <v>21.076309999999999</v>
          </cell>
        </row>
        <row r="243">
          <cell r="U243">
            <v>21.289829999999998</v>
          </cell>
        </row>
        <row r="244">
          <cell r="U244">
            <v>21.49335</v>
          </cell>
        </row>
        <row r="245">
          <cell r="U245">
            <v>21.580110000000001</v>
          </cell>
        </row>
        <row r="246">
          <cell r="U246">
            <v>21.79363</v>
          </cell>
        </row>
        <row r="247">
          <cell r="U247">
            <v>22.007149999999999</v>
          </cell>
        </row>
        <row r="248">
          <cell r="U248">
            <v>22.200669999999999</v>
          </cell>
        </row>
        <row r="249">
          <cell r="U249">
            <v>22.30743</v>
          </cell>
        </row>
        <row r="250">
          <cell r="U250">
            <v>22.510950000000001</v>
          </cell>
        </row>
        <row r="251">
          <cell r="U251">
            <v>22.72447</v>
          </cell>
        </row>
        <row r="252">
          <cell r="U252">
            <v>22.927990000000001</v>
          </cell>
        </row>
        <row r="253">
          <cell r="U253">
            <v>23.034749999999999</v>
          </cell>
        </row>
        <row r="254">
          <cell r="U254">
            <v>23.23827</v>
          </cell>
        </row>
        <row r="255">
          <cell r="U255">
            <v>23.431789999999999</v>
          </cell>
        </row>
        <row r="256">
          <cell r="U256">
            <v>23.645309999999998</v>
          </cell>
        </row>
        <row r="257">
          <cell r="U257">
            <v>23.75207</v>
          </cell>
        </row>
        <row r="258">
          <cell r="U258">
            <v>23.965589999999999</v>
          </cell>
        </row>
        <row r="259">
          <cell r="U259">
            <v>24.159109999999998</v>
          </cell>
        </row>
        <row r="260">
          <cell r="U260">
            <v>24.26587</v>
          </cell>
        </row>
        <row r="261">
          <cell r="U261">
            <v>24.469390000000001</v>
          </cell>
        </row>
        <row r="262">
          <cell r="U262">
            <v>24.672920000000001</v>
          </cell>
        </row>
        <row r="264">
          <cell r="U264">
            <v>9.3767600000000009</v>
          </cell>
        </row>
        <row r="265">
          <cell r="U265">
            <v>9.5802800000000001</v>
          </cell>
        </row>
        <row r="266">
          <cell r="U266">
            <v>9.6870399999999997</v>
          </cell>
        </row>
        <row r="267">
          <cell r="U267">
            <v>9.9005600000000005</v>
          </cell>
        </row>
        <row r="268">
          <cell r="U268">
            <v>10.10408</v>
          </cell>
        </row>
        <row r="269">
          <cell r="U269">
            <v>10.307600000000001</v>
          </cell>
        </row>
        <row r="270">
          <cell r="U270">
            <v>10.40436</v>
          </cell>
        </row>
        <row r="271">
          <cell r="U271">
            <v>10.61788</v>
          </cell>
        </row>
        <row r="272">
          <cell r="U272">
            <v>10.821400000000001</v>
          </cell>
        </row>
        <row r="273">
          <cell r="U273">
            <v>10.92816</v>
          </cell>
        </row>
        <row r="274">
          <cell r="U274">
            <v>11.131679999999999</v>
          </cell>
        </row>
        <row r="275">
          <cell r="U275">
            <v>11.33521</v>
          </cell>
        </row>
        <row r="276">
          <cell r="U276">
            <v>11.538729999999999</v>
          </cell>
        </row>
        <row r="277">
          <cell r="U277">
            <v>11.645490000000001</v>
          </cell>
        </row>
        <row r="278">
          <cell r="U278">
            <v>11.85901</v>
          </cell>
        </row>
        <row r="279">
          <cell r="U279">
            <v>12.052530000000001</v>
          </cell>
        </row>
        <row r="280">
          <cell r="U280">
            <v>12.26605</v>
          </cell>
        </row>
        <row r="281">
          <cell r="U281">
            <v>12.36281</v>
          </cell>
        </row>
        <row r="282">
          <cell r="U282">
            <v>12.57633</v>
          </cell>
        </row>
        <row r="283">
          <cell r="U283">
            <v>12.77985</v>
          </cell>
        </row>
        <row r="284">
          <cell r="U284">
            <v>12.983370000000001</v>
          </cell>
        </row>
        <row r="285">
          <cell r="U285">
            <v>13.08013</v>
          </cell>
        </row>
        <row r="286">
          <cell r="U286">
            <v>13.28365</v>
          </cell>
        </row>
        <row r="287">
          <cell r="U287">
            <v>13.497170000000001</v>
          </cell>
        </row>
        <row r="288">
          <cell r="U288">
            <v>13.70069</v>
          </cell>
        </row>
        <row r="289">
          <cell r="U289">
            <v>13.807449999999999</v>
          </cell>
        </row>
        <row r="290">
          <cell r="U290">
            <v>14.01097</v>
          </cell>
        </row>
        <row r="291">
          <cell r="U291">
            <v>14.224489999999999</v>
          </cell>
        </row>
        <row r="292">
          <cell r="U292">
            <v>14.321249999999999</v>
          </cell>
        </row>
        <row r="293">
          <cell r="U293">
            <v>14.52477</v>
          </cell>
        </row>
        <row r="294">
          <cell r="U294">
            <v>14.728289999999999</v>
          </cell>
        </row>
        <row r="295">
          <cell r="U295">
            <v>14.94181</v>
          </cell>
        </row>
        <row r="296">
          <cell r="U296">
            <v>15.02857</v>
          </cell>
        </row>
        <row r="297">
          <cell r="U297">
            <v>15.242089999999999</v>
          </cell>
        </row>
        <row r="298">
          <cell r="U298">
            <v>15.45562</v>
          </cell>
        </row>
        <row r="299">
          <cell r="U299">
            <v>15.649139999999999</v>
          </cell>
        </row>
        <row r="300">
          <cell r="U300">
            <v>15.7659</v>
          </cell>
        </row>
        <row r="301">
          <cell r="U301">
            <v>15.96942</v>
          </cell>
        </row>
        <row r="302">
          <cell r="U302">
            <v>16.182939999999999</v>
          </cell>
        </row>
        <row r="303">
          <cell r="U303">
            <v>16.376460000000002</v>
          </cell>
        </row>
        <row r="304">
          <cell r="U304">
            <v>16.483219999999999</v>
          </cell>
        </row>
        <row r="305">
          <cell r="U305">
            <v>16.68674</v>
          </cell>
        </row>
        <row r="306">
          <cell r="U306">
            <v>16.890260000000001</v>
          </cell>
        </row>
        <row r="307">
          <cell r="U307">
            <v>16.987020000000001</v>
          </cell>
        </row>
        <row r="308">
          <cell r="U308">
            <v>17.20054</v>
          </cell>
        </row>
        <row r="309">
          <cell r="U309">
            <v>17.39406</v>
          </cell>
        </row>
        <row r="310">
          <cell r="U310">
            <v>17.607579999999999</v>
          </cell>
        </row>
        <row r="311">
          <cell r="U311">
            <v>17.71434</v>
          </cell>
        </row>
        <row r="312">
          <cell r="U312">
            <v>17.927859999999999</v>
          </cell>
        </row>
        <row r="313">
          <cell r="U313">
            <v>18.13138</v>
          </cell>
        </row>
        <row r="314">
          <cell r="U314">
            <v>18.334900000000001</v>
          </cell>
        </row>
        <row r="315">
          <cell r="U315">
            <v>18.441659999999999</v>
          </cell>
        </row>
        <row r="316">
          <cell r="U316">
            <v>18.635179999999998</v>
          </cell>
        </row>
        <row r="317">
          <cell r="U317">
            <v>18.848700000000001</v>
          </cell>
        </row>
        <row r="318">
          <cell r="U318">
            <v>19.052219999999998</v>
          </cell>
        </row>
        <row r="319">
          <cell r="U319">
            <v>19.15898</v>
          </cell>
        </row>
        <row r="320">
          <cell r="U320">
            <v>19.352499999999999</v>
          </cell>
        </row>
        <row r="321">
          <cell r="U321">
            <v>19.566030000000001</v>
          </cell>
        </row>
        <row r="322">
          <cell r="U322">
            <v>19.789549999999998</v>
          </cell>
        </row>
        <row r="323">
          <cell r="U323">
            <v>19.886310000000002</v>
          </cell>
        </row>
        <row r="324">
          <cell r="U324">
            <v>20.099830000000001</v>
          </cell>
        </row>
        <row r="325">
          <cell r="U325">
            <v>20.303349999999998</v>
          </cell>
        </row>
        <row r="326">
          <cell r="U326">
            <v>20.39011</v>
          </cell>
        </row>
        <row r="327">
          <cell r="U327">
            <v>20.603629999999999</v>
          </cell>
        </row>
        <row r="328">
          <cell r="U328">
            <v>20.817150000000002</v>
          </cell>
        </row>
        <row r="329">
          <cell r="U329">
            <v>21.010670000000001</v>
          </cell>
        </row>
        <row r="330">
          <cell r="U330">
            <v>21.117429999999999</v>
          </cell>
        </row>
        <row r="331">
          <cell r="U331">
            <v>21.32095</v>
          </cell>
        </row>
        <row r="332">
          <cell r="U332">
            <v>21.534469999999999</v>
          </cell>
        </row>
        <row r="333">
          <cell r="U333">
            <v>21.73799</v>
          </cell>
        </row>
        <row r="334">
          <cell r="U334">
            <v>21.844750000000001</v>
          </cell>
        </row>
        <row r="335">
          <cell r="U335">
            <v>22.048269999999999</v>
          </cell>
        </row>
        <row r="336">
          <cell r="U336">
            <v>22.241790000000002</v>
          </cell>
        </row>
        <row r="337">
          <cell r="U337">
            <v>22.455310000000001</v>
          </cell>
        </row>
        <row r="338">
          <cell r="U338">
            <v>22.562069999999999</v>
          </cell>
        </row>
        <row r="339">
          <cell r="U339">
            <v>22.775590000000001</v>
          </cell>
        </row>
        <row r="340">
          <cell r="U340">
            <v>22.969110000000001</v>
          </cell>
        </row>
        <row r="341">
          <cell r="U341">
            <v>23.075869999999998</v>
          </cell>
        </row>
        <row r="342">
          <cell r="U342">
            <v>23.279389999999999</v>
          </cell>
        </row>
        <row r="343">
          <cell r="U343">
            <v>23.48292</v>
          </cell>
        </row>
        <row r="345">
          <cell r="U345">
            <v>10.8635</v>
          </cell>
        </row>
        <row r="346">
          <cell r="U346">
            <v>15.06279</v>
          </cell>
        </row>
        <row r="347">
          <cell r="U347">
            <v>23.83164</v>
          </cell>
        </row>
        <row r="348">
          <cell r="U348">
            <v>40.342030000000001</v>
          </cell>
        </row>
        <row r="349">
          <cell r="U349">
            <v>56.902419999999999</v>
          </cell>
        </row>
        <row r="351">
          <cell r="U351">
            <v>9.9729399999999995</v>
          </cell>
        </row>
        <row r="353">
          <cell r="U353">
            <v>12.11674</v>
          </cell>
        </row>
        <row r="354">
          <cell r="U354">
            <v>14.62814</v>
          </cell>
        </row>
        <row r="355">
          <cell r="U355">
            <v>25.971080000000001</v>
          </cell>
        </row>
        <row r="356">
          <cell r="U356">
            <v>45.612029999999997</v>
          </cell>
        </row>
        <row r="358">
          <cell r="U358">
            <v>12.343500000000001</v>
          </cell>
        </row>
        <row r="359">
          <cell r="U359">
            <v>16.54279</v>
          </cell>
        </row>
        <row r="360">
          <cell r="U360">
            <v>25.321639999999999</v>
          </cell>
        </row>
        <row r="362">
          <cell r="U362">
            <v>13.59674</v>
          </cell>
        </row>
        <row r="364">
          <cell r="U364">
            <v>2.9852099999999999</v>
          </cell>
        </row>
        <row r="365">
          <cell r="U365">
            <v>5.2166100000000002</v>
          </cell>
        </row>
        <row r="366">
          <cell r="U366">
            <v>7.2912499999999998</v>
          </cell>
        </row>
        <row r="367">
          <cell r="U367">
            <v>9.9829399999999993</v>
          </cell>
        </row>
        <row r="368">
          <cell r="U368">
            <v>12.664619999999999</v>
          </cell>
        </row>
        <row r="369">
          <cell r="U369">
            <v>16.21687</v>
          </cell>
        </row>
        <row r="370">
          <cell r="U370">
            <v>19.80911</v>
          </cell>
        </row>
        <row r="371">
          <cell r="U371">
            <v>24.585439999999998</v>
          </cell>
        </row>
        <row r="372">
          <cell r="U372">
            <v>56.902419999999999</v>
          </cell>
        </row>
        <row r="374">
          <cell r="U374">
            <v>2.5449199999999998</v>
          </cell>
        </row>
        <row r="375">
          <cell r="U375">
            <v>4.3160499999999997</v>
          </cell>
        </row>
        <row r="376">
          <cell r="U376">
            <v>6.0871700000000004</v>
          </cell>
        </row>
        <row r="377">
          <cell r="U377">
            <v>8.7988599999999995</v>
          </cell>
        </row>
        <row r="379">
          <cell r="U379">
            <v>3.7087300000000001</v>
          </cell>
        </row>
        <row r="380">
          <cell r="U380">
            <v>6.2501300000000004</v>
          </cell>
        </row>
        <row r="381">
          <cell r="U381">
            <v>7.0739299999999998</v>
          </cell>
        </row>
        <row r="382">
          <cell r="U382">
            <v>10.12562</v>
          </cell>
        </row>
        <row r="383">
          <cell r="U383">
            <v>13.62758</v>
          </cell>
        </row>
        <row r="384">
          <cell r="U384">
            <v>18.32687</v>
          </cell>
        </row>
        <row r="386">
          <cell r="U386">
            <v>4.4652099999999999</v>
          </cell>
        </row>
        <row r="387">
          <cell r="U387">
            <v>6.7066100000000004</v>
          </cell>
        </row>
        <row r="388">
          <cell r="U388">
            <v>8.78125</v>
          </cell>
        </row>
        <row r="389">
          <cell r="U389">
            <v>11.472939999999999</v>
          </cell>
        </row>
        <row r="390">
          <cell r="U390">
            <v>14.15462</v>
          </cell>
        </row>
        <row r="391">
          <cell r="U391">
            <v>17.706869999999999</v>
          </cell>
        </row>
        <row r="392">
          <cell r="U392">
            <v>21.299109999999999</v>
          </cell>
        </row>
        <row r="393">
          <cell r="U393">
            <v>26.065439999999999</v>
          </cell>
        </row>
        <row r="394">
          <cell r="U394">
            <v>58.392420000000001</v>
          </cell>
        </row>
        <row r="396">
          <cell r="U396">
            <v>4.0349199999999996</v>
          </cell>
        </row>
        <row r="397">
          <cell r="U397">
            <v>5.7960500000000001</v>
          </cell>
        </row>
        <row r="398">
          <cell r="U398">
            <v>7.5771699999999997</v>
          </cell>
        </row>
        <row r="399">
          <cell r="U399">
            <v>10.28886</v>
          </cell>
        </row>
        <row r="401">
          <cell r="U401">
            <v>5.1987300000000003</v>
          </cell>
        </row>
        <row r="402">
          <cell r="U402">
            <v>7.7401299999999997</v>
          </cell>
        </row>
        <row r="403">
          <cell r="U403">
            <v>8.5639299999999992</v>
          </cell>
        </row>
        <row r="404">
          <cell r="U404">
            <v>11.61562</v>
          </cell>
        </row>
        <row r="405">
          <cell r="U405">
            <v>15.10758</v>
          </cell>
        </row>
        <row r="406">
          <cell r="U406">
            <v>19.816870000000002</v>
          </cell>
        </row>
        <row r="408">
          <cell r="U408">
            <v>3.4354900000000002</v>
          </cell>
        </row>
        <row r="409">
          <cell r="U409">
            <v>4.6095699999999997</v>
          </cell>
        </row>
        <row r="410">
          <cell r="U410">
            <v>7.4680099999999996</v>
          </cell>
        </row>
        <row r="411">
          <cell r="U411">
            <v>10.59998</v>
          </cell>
        </row>
        <row r="412">
          <cell r="U412">
            <v>12.184340000000001</v>
          </cell>
        </row>
        <row r="414">
          <cell r="U414">
            <v>2.8849200000000002</v>
          </cell>
        </row>
        <row r="415">
          <cell r="U415">
            <v>4.2190099999999999</v>
          </cell>
        </row>
        <row r="416">
          <cell r="U416">
            <v>7.5742099999999999</v>
          </cell>
        </row>
        <row r="417">
          <cell r="U417">
            <v>10.78266</v>
          </cell>
        </row>
        <row r="418">
          <cell r="U418">
            <v>12.80378</v>
          </cell>
        </row>
        <row r="420">
          <cell r="U420">
            <v>3.7490100000000002</v>
          </cell>
        </row>
        <row r="421">
          <cell r="U421">
            <v>8.3385700000000007</v>
          </cell>
        </row>
        <row r="422">
          <cell r="U422">
            <v>15.21955</v>
          </cell>
        </row>
        <row r="423">
          <cell r="U423">
            <v>20.993200000000002</v>
          </cell>
        </row>
        <row r="424">
          <cell r="U424">
            <v>31.416409999999999</v>
          </cell>
        </row>
        <row r="426">
          <cell r="U426">
            <v>22.4832</v>
          </cell>
        </row>
        <row r="428">
          <cell r="U428">
            <v>3.5522499999999999</v>
          </cell>
        </row>
        <row r="429">
          <cell r="U429">
            <v>6.8409700000000004</v>
          </cell>
        </row>
        <row r="430">
          <cell r="U430">
            <v>10.71674</v>
          </cell>
        </row>
        <row r="431">
          <cell r="U431">
            <v>14.88603</v>
          </cell>
        </row>
        <row r="432">
          <cell r="U432">
            <v>22.951080000000001</v>
          </cell>
        </row>
        <row r="434">
          <cell r="U434">
            <v>5.0322500000000003</v>
          </cell>
        </row>
        <row r="435">
          <cell r="U435">
            <v>8.3309700000000007</v>
          </cell>
        </row>
        <row r="436">
          <cell r="U436">
            <v>12.20674</v>
          </cell>
        </row>
        <row r="437">
          <cell r="U437">
            <v>16.37603</v>
          </cell>
        </row>
        <row r="438">
          <cell r="U438">
            <v>24.441079999999999</v>
          </cell>
        </row>
        <row r="440">
          <cell r="U440">
            <v>14.16222</v>
          </cell>
        </row>
        <row r="441">
          <cell r="U441">
            <v>22.4908</v>
          </cell>
        </row>
        <row r="443">
          <cell r="U443">
            <v>2.0846399999999998</v>
          </cell>
        </row>
        <row r="444">
          <cell r="U444">
            <v>2.5449199999999998</v>
          </cell>
        </row>
        <row r="445">
          <cell r="U445">
            <v>2.8384399999999999</v>
          </cell>
        </row>
        <row r="446">
          <cell r="U446">
            <v>3.5822500000000002</v>
          </cell>
        </row>
        <row r="447">
          <cell r="U447">
            <v>4.1592900000000004</v>
          </cell>
        </row>
        <row r="448">
          <cell r="U448">
            <v>4.4428099999999997</v>
          </cell>
        </row>
        <row r="449">
          <cell r="U449">
            <v>5.2066100000000004</v>
          </cell>
        </row>
        <row r="450">
          <cell r="U450">
            <v>7.7515299999999998</v>
          </cell>
        </row>
        <row r="451">
          <cell r="U451">
            <v>8.5053300000000007</v>
          </cell>
        </row>
        <row r="452">
          <cell r="U452">
            <v>10.29646</v>
          </cell>
        </row>
        <row r="453">
          <cell r="U453">
            <v>12.938140000000001</v>
          </cell>
        </row>
        <row r="454">
          <cell r="U454">
            <v>15.493069999999999</v>
          </cell>
        </row>
        <row r="455">
          <cell r="U455">
            <v>20.699680000000001</v>
          </cell>
        </row>
        <row r="457">
          <cell r="U457">
            <v>0.13675999999999999</v>
          </cell>
        </row>
        <row r="458">
          <cell r="U458">
            <v>0.42027999999999999</v>
          </cell>
        </row>
        <row r="459">
          <cell r="U459">
            <v>0.60704000000000002</v>
          </cell>
        </row>
        <row r="460">
          <cell r="U460">
            <v>0.90056000000000003</v>
          </cell>
        </row>
        <row r="461">
          <cell r="U461">
            <v>1.18408</v>
          </cell>
        </row>
        <row r="462">
          <cell r="U462">
            <v>1.4676</v>
          </cell>
        </row>
        <row r="463">
          <cell r="U463">
            <v>1.64436</v>
          </cell>
        </row>
        <row r="464">
          <cell r="U464">
            <v>1.93788</v>
          </cell>
        </row>
        <row r="465">
          <cell r="U465">
            <v>2.2214</v>
          </cell>
        </row>
        <row r="466">
          <cell r="U466">
            <v>2.4081600000000001</v>
          </cell>
        </row>
        <row r="467">
          <cell r="U467">
            <v>2.6916799999999999</v>
          </cell>
        </row>
        <row r="468">
          <cell r="U468">
            <v>2.9752100000000001</v>
          </cell>
        </row>
        <row r="469">
          <cell r="U469">
            <v>3.2587299999999999</v>
          </cell>
        </row>
        <row r="470">
          <cell r="U470">
            <v>3.4454899999999999</v>
          </cell>
        </row>
        <row r="471">
          <cell r="U471">
            <v>3.7390099999999999</v>
          </cell>
        </row>
        <row r="472">
          <cell r="U472">
            <v>4.0125299999999999</v>
          </cell>
        </row>
        <row r="473">
          <cell r="U473">
            <v>4.3060499999999999</v>
          </cell>
        </row>
        <row r="474">
          <cell r="U474">
            <v>4.4828099999999997</v>
          </cell>
        </row>
        <row r="475">
          <cell r="U475">
            <v>4.7763299999999997</v>
          </cell>
        </row>
        <row r="476">
          <cell r="U476">
            <v>5.05985</v>
          </cell>
        </row>
        <row r="477">
          <cell r="U477">
            <v>5.3433700000000002</v>
          </cell>
        </row>
        <row r="478">
          <cell r="U478">
            <v>5.52013</v>
          </cell>
        </row>
        <row r="479">
          <cell r="U479">
            <v>5.8036500000000002</v>
          </cell>
        </row>
        <row r="480">
          <cell r="U480">
            <v>6.0971700000000002</v>
          </cell>
        </row>
        <row r="481">
          <cell r="U481">
            <v>6.3806900000000004</v>
          </cell>
        </row>
        <row r="482">
          <cell r="U482">
            <v>6.56745</v>
          </cell>
        </row>
        <row r="483">
          <cell r="U483">
            <v>6.8509700000000002</v>
          </cell>
        </row>
        <row r="484">
          <cell r="U484">
            <v>7.1444900000000002</v>
          </cell>
        </row>
        <row r="485">
          <cell r="U485">
            <v>7.32125</v>
          </cell>
        </row>
        <row r="486">
          <cell r="U486">
            <v>7.6047700000000003</v>
          </cell>
        </row>
        <row r="487">
          <cell r="U487">
            <v>7.8882899999999996</v>
          </cell>
        </row>
        <row r="488">
          <cell r="U488">
            <v>8.1818100000000005</v>
          </cell>
        </row>
        <row r="489">
          <cell r="U489">
            <v>8.3485700000000005</v>
          </cell>
        </row>
        <row r="490">
          <cell r="U490">
            <v>8.6420899999999996</v>
          </cell>
        </row>
        <row r="491">
          <cell r="U491">
            <v>8.9356200000000001</v>
          </cell>
        </row>
        <row r="492">
          <cell r="U492">
            <v>9.2091399999999997</v>
          </cell>
        </row>
        <row r="493">
          <cell r="U493">
            <v>9.4059000000000008</v>
          </cell>
        </row>
        <row r="494">
          <cell r="U494">
            <v>9.6894200000000001</v>
          </cell>
        </row>
        <row r="495">
          <cell r="U495">
            <v>9.9829399999999993</v>
          </cell>
        </row>
        <row r="496">
          <cell r="U496">
            <v>10.256460000000001</v>
          </cell>
        </row>
        <row r="497">
          <cell r="U497">
            <v>10.44322</v>
          </cell>
        </row>
        <row r="498">
          <cell r="U498">
            <v>10.726739999999999</v>
          </cell>
        </row>
        <row r="499">
          <cell r="U499">
            <v>11.010260000000001</v>
          </cell>
        </row>
        <row r="500">
          <cell r="U500">
            <v>11.18702</v>
          </cell>
        </row>
        <row r="501">
          <cell r="U501">
            <v>11.48054</v>
          </cell>
        </row>
        <row r="502">
          <cell r="U502">
            <v>11.744059999999999</v>
          </cell>
        </row>
        <row r="503">
          <cell r="U503">
            <v>12.03758</v>
          </cell>
        </row>
        <row r="504">
          <cell r="U504">
            <v>12.22434</v>
          </cell>
        </row>
        <row r="505">
          <cell r="U505">
            <v>12.517860000000001</v>
          </cell>
        </row>
        <row r="506">
          <cell r="U506">
            <v>12.80138</v>
          </cell>
        </row>
        <row r="507">
          <cell r="U507">
            <v>13.084899999999999</v>
          </cell>
        </row>
        <row r="508">
          <cell r="U508">
            <v>13.271660000000001</v>
          </cell>
        </row>
        <row r="509">
          <cell r="U509">
            <v>13.54518</v>
          </cell>
        </row>
        <row r="510">
          <cell r="U510">
            <v>13.838699999999999</v>
          </cell>
        </row>
        <row r="511">
          <cell r="U511">
            <v>14.12222</v>
          </cell>
        </row>
        <row r="512">
          <cell r="U512">
            <v>14.30898</v>
          </cell>
        </row>
        <row r="513">
          <cell r="U513">
            <v>14.5825</v>
          </cell>
        </row>
        <row r="514">
          <cell r="U514">
            <v>14.87603</v>
          </cell>
        </row>
        <row r="515">
          <cell r="U515">
            <v>15.179550000000001</v>
          </cell>
        </row>
        <row r="516">
          <cell r="U516">
            <v>15.356310000000001</v>
          </cell>
        </row>
        <row r="517">
          <cell r="U517">
            <v>15.64983</v>
          </cell>
        </row>
        <row r="518">
          <cell r="U518">
            <v>15.933350000000001</v>
          </cell>
        </row>
        <row r="519">
          <cell r="U519">
            <v>16.100110000000001</v>
          </cell>
        </row>
        <row r="520">
          <cell r="U520">
            <v>16.393630000000002</v>
          </cell>
        </row>
        <row r="521">
          <cell r="U521">
            <v>16.687149999999999</v>
          </cell>
        </row>
        <row r="522">
          <cell r="U522">
            <v>16.96067</v>
          </cell>
        </row>
        <row r="523">
          <cell r="U523">
            <v>17.14743</v>
          </cell>
        </row>
        <row r="524">
          <cell r="U524">
            <v>17.430949999999999</v>
          </cell>
        </row>
        <row r="525">
          <cell r="U525">
            <v>17.72447</v>
          </cell>
        </row>
        <row r="526">
          <cell r="U526">
            <v>18.007989999999999</v>
          </cell>
        </row>
        <row r="527">
          <cell r="U527">
            <v>18.194749999999999</v>
          </cell>
        </row>
        <row r="528">
          <cell r="U528">
            <v>18.478269999999998</v>
          </cell>
        </row>
        <row r="529">
          <cell r="U529">
            <v>18.75179</v>
          </cell>
        </row>
        <row r="530">
          <cell r="U530">
            <v>19.045310000000001</v>
          </cell>
        </row>
        <row r="531">
          <cell r="U531">
            <v>19.23207</v>
          </cell>
        </row>
        <row r="532">
          <cell r="U532">
            <v>19.525590000000001</v>
          </cell>
        </row>
        <row r="533">
          <cell r="U533">
            <v>19.799109999999999</v>
          </cell>
        </row>
        <row r="534">
          <cell r="U534">
            <v>19.985869999999998</v>
          </cell>
        </row>
        <row r="535">
          <cell r="U535">
            <v>20.269390000000001</v>
          </cell>
        </row>
        <row r="536">
          <cell r="U536">
            <v>20.55292</v>
          </cell>
        </row>
        <row r="539">
          <cell r="U539">
            <v>0.16088</v>
          </cell>
        </row>
        <row r="542">
          <cell r="U542">
            <v>0.16281000000000001</v>
          </cell>
        </row>
        <row r="543">
          <cell r="U543">
            <v>7.58</v>
          </cell>
        </row>
        <row r="546">
          <cell r="U546">
            <v>16.137170000000001</v>
          </cell>
        </row>
        <row r="547">
          <cell r="U547">
            <v>18.828859999999999</v>
          </cell>
        </row>
        <row r="549">
          <cell r="U549">
            <v>28.106870000000001</v>
          </cell>
        </row>
        <row r="550">
          <cell r="U550">
            <v>36.095440000000004</v>
          </cell>
        </row>
        <row r="551">
          <cell r="U551">
            <v>68.752420000000001</v>
          </cell>
        </row>
        <row r="553">
          <cell r="U553">
            <v>29.266870000000001</v>
          </cell>
        </row>
        <row r="554">
          <cell r="U554">
            <v>37.885440000000003</v>
          </cell>
        </row>
        <row r="555">
          <cell r="U555">
            <v>73.032420000000002</v>
          </cell>
        </row>
        <row r="557">
          <cell r="U557">
            <v>19.61957</v>
          </cell>
        </row>
        <row r="558">
          <cell r="U558">
            <v>23.778009999999998</v>
          </cell>
        </row>
        <row r="559">
          <cell r="U559">
            <v>27.51998</v>
          </cell>
        </row>
        <row r="560">
          <cell r="U560">
            <v>31.634340000000002</v>
          </cell>
        </row>
        <row r="562">
          <cell r="U562">
            <v>13.91</v>
          </cell>
        </row>
        <row r="563">
          <cell r="U563">
            <v>14.54</v>
          </cell>
        </row>
        <row r="565">
          <cell r="U565">
            <v>0.23114999999999999</v>
          </cell>
        </row>
        <row r="566">
          <cell r="U566">
            <v>11.47</v>
          </cell>
        </row>
        <row r="569">
          <cell r="U569">
            <v>1.15E-2</v>
          </cell>
        </row>
        <row r="571">
          <cell r="U571">
            <v>4.4852100000000004</v>
          </cell>
        </row>
        <row r="572">
          <cell r="U572">
            <v>59.58</v>
          </cell>
        </row>
      </sheetData>
      <sheetData sheetId="8">
        <row r="12">
          <cell r="U12">
            <v>18.26003</v>
          </cell>
        </row>
        <row r="14">
          <cell r="U14">
            <v>19.242570000000001</v>
          </cell>
        </row>
        <row r="15">
          <cell r="U15">
            <v>35.864400000000003</v>
          </cell>
        </row>
        <row r="19">
          <cell r="U19">
            <v>11.43061</v>
          </cell>
        </row>
        <row r="20">
          <cell r="U20">
            <v>13.47569</v>
          </cell>
        </row>
        <row r="21">
          <cell r="U21">
            <v>16.413309999999999</v>
          </cell>
        </row>
        <row r="23">
          <cell r="U23">
            <v>21.15765</v>
          </cell>
        </row>
        <row r="24">
          <cell r="U24">
            <v>25.48781</v>
          </cell>
        </row>
        <row r="25">
          <cell r="U25">
            <v>34.394849999999998</v>
          </cell>
        </row>
        <row r="27">
          <cell r="U27">
            <v>11.780609999999999</v>
          </cell>
        </row>
        <row r="28">
          <cell r="U28">
            <v>13.89569</v>
          </cell>
        </row>
        <row r="29">
          <cell r="U29">
            <v>16.673310000000001</v>
          </cell>
        </row>
        <row r="31">
          <cell r="U31">
            <v>21.327649999999998</v>
          </cell>
        </row>
        <row r="32">
          <cell r="U32">
            <v>25.677810000000001</v>
          </cell>
        </row>
        <row r="33">
          <cell r="U33">
            <v>34.504849999999998</v>
          </cell>
        </row>
        <row r="35">
          <cell r="U35">
            <v>10.620609999999999</v>
          </cell>
        </row>
        <row r="36">
          <cell r="U36">
            <v>12.675689999999999</v>
          </cell>
        </row>
        <row r="37">
          <cell r="U37">
            <v>15.61331</v>
          </cell>
        </row>
        <row r="39">
          <cell r="U39">
            <v>20.35765</v>
          </cell>
        </row>
        <row r="40">
          <cell r="U40">
            <v>24.767810000000001</v>
          </cell>
        </row>
        <row r="41">
          <cell r="U41">
            <v>33.594850000000001</v>
          </cell>
        </row>
        <row r="43">
          <cell r="U43">
            <v>15.58061</v>
          </cell>
        </row>
        <row r="44">
          <cell r="U44">
            <v>17.575690000000002</v>
          </cell>
        </row>
        <row r="45">
          <cell r="U45">
            <v>20.37331</v>
          </cell>
        </row>
        <row r="47">
          <cell r="U47">
            <v>25.90765</v>
          </cell>
        </row>
        <row r="48">
          <cell r="U48">
            <v>29.78781</v>
          </cell>
        </row>
        <row r="49">
          <cell r="U49">
            <v>40.224850000000004</v>
          </cell>
        </row>
        <row r="51">
          <cell r="U51">
            <v>11.50061</v>
          </cell>
        </row>
        <row r="52">
          <cell r="U52">
            <v>13.73569</v>
          </cell>
        </row>
        <row r="53">
          <cell r="U53">
            <v>16.473310000000001</v>
          </cell>
        </row>
        <row r="55">
          <cell r="U55">
            <v>20.617650000000001</v>
          </cell>
        </row>
        <row r="56">
          <cell r="U56">
            <v>25.597809999999999</v>
          </cell>
        </row>
        <row r="57">
          <cell r="U57">
            <v>33.934849999999997</v>
          </cell>
        </row>
        <row r="59">
          <cell r="U59">
            <v>14.57479</v>
          </cell>
        </row>
        <row r="60">
          <cell r="U60">
            <v>18.394500000000001</v>
          </cell>
        </row>
        <row r="61">
          <cell r="U61">
            <v>22.498390000000001</v>
          </cell>
        </row>
        <row r="62">
          <cell r="U62">
            <v>25.29138</v>
          </cell>
        </row>
        <row r="64">
          <cell r="U64">
            <v>14.89479</v>
          </cell>
        </row>
        <row r="65">
          <cell r="U65">
            <v>18.704499999999999</v>
          </cell>
        </row>
        <row r="66">
          <cell r="U66">
            <v>22.658390000000001</v>
          </cell>
        </row>
        <row r="67">
          <cell r="U67">
            <v>25.45138</v>
          </cell>
        </row>
        <row r="69">
          <cell r="U69">
            <v>14.26479</v>
          </cell>
        </row>
        <row r="70">
          <cell r="U70">
            <v>18.0745</v>
          </cell>
        </row>
        <row r="71">
          <cell r="U71">
            <v>22.37839</v>
          </cell>
        </row>
        <row r="72">
          <cell r="U72">
            <v>25.161380000000001</v>
          </cell>
        </row>
        <row r="74">
          <cell r="U74">
            <v>17.764790000000001</v>
          </cell>
        </row>
        <row r="75">
          <cell r="U75">
            <v>21.144500000000001</v>
          </cell>
        </row>
        <row r="76">
          <cell r="U76">
            <v>25.818390000000001</v>
          </cell>
        </row>
        <row r="77">
          <cell r="U77">
            <v>27.921379999999999</v>
          </cell>
        </row>
        <row r="79">
          <cell r="U79">
            <v>14.294790000000001</v>
          </cell>
        </row>
        <row r="80">
          <cell r="U80">
            <v>18.134499999999999</v>
          </cell>
        </row>
        <row r="81">
          <cell r="U81">
            <v>22.658390000000001</v>
          </cell>
        </row>
        <row r="82">
          <cell r="U82">
            <v>25.181380000000001</v>
          </cell>
        </row>
        <row r="84">
          <cell r="U84">
            <v>13.09614</v>
          </cell>
        </row>
        <row r="85">
          <cell r="U85">
            <v>17.30048</v>
          </cell>
        </row>
        <row r="86">
          <cell r="U86">
            <v>21.908999999999999</v>
          </cell>
        </row>
        <row r="87">
          <cell r="U87">
            <v>31.151859999999999</v>
          </cell>
        </row>
        <row r="89">
          <cell r="U89">
            <v>13.75614</v>
          </cell>
        </row>
        <row r="90">
          <cell r="U90">
            <v>17.96048</v>
          </cell>
        </row>
        <row r="91">
          <cell r="U91">
            <v>22.579000000000001</v>
          </cell>
        </row>
        <row r="92">
          <cell r="U92">
            <v>31.811859999999999</v>
          </cell>
        </row>
        <row r="94">
          <cell r="U94">
            <v>23.966139999999999</v>
          </cell>
        </row>
        <row r="95">
          <cell r="U95">
            <v>28.16048</v>
          </cell>
        </row>
        <row r="96">
          <cell r="U96">
            <v>32.779000000000003</v>
          </cell>
        </row>
        <row r="97">
          <cell r="U97">
            <v>42.011859999999999</v>
          </cell>
        </row>
        <row r="99">
          <cell r="U99">
            <v>5.86</v>
          </cell>
        </row>
        <row r="100">
          <cell r="U100">
            <v>5.9</v>
          </cell>
        </row>
        <row r="102">
          <cell r="U102">
            <v>10.27209</v>
          </cell>
        </row>
        <row r="103">
          <cell r="U103">
            <v>10.45627</v>
          </cell>
        </row>
        <row r="104">
          <cell r="U104">
            <v>10.55836</v>
          </cell>
        </row>
        <row r="105">
          <cell r="U105">
            <v>10.75254</v>
          </cell>
        </row>
        <row r="106">
          <cell r="U106">
            <v>10.936719999999999</v>
          </cell>
        </row>
        <row r="107">
          <cell r="U107">
            <v>11.1309</v>
          </cell>
        </row>
        <row r="108">
          <cell r="U108">
            <v>11.222989999999999</v>
          </cell>
        </row>
        <row r="109">
          <cell r="U109">
            <v>11.407170000000001</v>
          </cell>
        </row>
        <row r="110">
          <cell r="U110">
            <v>11.60135</v>
          </cell>
        </row>
        <row r="111">
          <cell r="U111">
            <v>11.693440000000001</v>
          </cell>
        </row>
        <row r="112">
          <cell r="U112">
            <v>11.87762</v>
          </cell>
        </row>
        <row r="113">
          <cell r="U113">
            <v>12.081799999999999</v>
          </cell>
        </row>
        <row r="114">
          <cell r="U114">
            <v>12.265980000000001</v>
          </cell>
        </row>
        <row r="115">
          <cell r="U115">
            <v>12.368069999999999</v>
          </cell>
        </row>
        <row r="116">
          <cell r="U116">
            <v>12.562250000000001</v>
          </cell>
        </row>
        <row r="117">
          <cell r="U117">
            <v>12.74643</v>
          </cell>
        </row>
        <row r="118">
          <cell r="U118">
            <v>12.94061</v>
          </cell>
        </row>
        <row r="119">
          <cell r="U119">
            <v>13.0227</v>
          </cell>
        </row>
        <row r="120">
          <cell r="U120">
            <v>13.21688</v>
          </cell>
        </row>
        <row r="121">
          <cell r="U121">
            <v>13.411060000000001</v>
          </cell>
        </row>
        <row r="122">
          <cell r="U122">
            <v>13.59524</v>
          </cell>
        </row>
        <row r="123">
          <cell r="U123">
            <v>13.687329999999999</v>
          </cell>
        </row>
        <row r="124">
          <cell r="U124">
            <v>13.871510000000001</v>
          </cell>
        </row>
        <row r="125">
          <cell r="U125">
            <v>14.06569</v>
          </cell>
        </row>
        <row r="126">
          <cell r="U126">
            <v>14.259869999999999</v>
          </cell>
        </row>
        <row r="127">
          <cell r="U127">
            <v>14.35196</v>
          </cell>
        </row>
        <row r="128">
          <cell r="U128">
            <v>14.546139999999999</v>
          </cell>
        </row>
        <row r="129">
          <cell r="U129">
            <v>14.730320000000001</v>
          </cell>
        </row>
        <row r="130">
          <cell r="U130">
            <v>14.82241</v>
          </cell>
        </row>
        <row r="131">
          <cell r="U131">
            <v>15.016590000000001</v>
          </cell>
        </row>
        <row r="132">
          <cell r="U132">
            <v>15.20077</v>
          </cell>
        </row>
        <row r="133">
          <cell r="U133">
            <v>15.39495</v>
          </cell>
        </row>
        <row r="134">
          <cell r="U134">
            <v>15.48704</v>
          </cell>
        </row>
        <row r="135">
          <cell r="U135">
            <v>15.67122</v>
          </cell>
        </row>
        <row r="136">
          <cell r="U136">
            <v>15.875400000000001</v>
          </cell>
        </row>
        <row r="137">
          <cell r="U137">
            <v>16.05958</v>
          </cell>
        </row>
        <row r="138">
          <cell r="U138">
            <v>16.161670000000001</v>
          </cell>
        </row>
        <row r="139">
          <cell r="U139">
            <v>16.35585</v>
          </cell>
        </row>
        <row r="140">
          <cell r="U140">
            <v>16.540030000000002</v>
          </cell>
        </row>
        <row r="141">
          <cell r="U141">
            <v>16.734210000000001</v>
          </cell>
        </row>
        <row r="142">
          <cell r="U142">
            <v>16.8263</v>
          </cell>
        </row>
        <row r="143">
          <cell r="U143">
            <v>17.010480000000001</v>
          </cell>
        </row>
        <row r="144">
          <cell r="U144">
            <v>17.204660000000001</v>
          </cell>
        </row>
        <row r="145">
          <cell r="U145">
            <v>17.296749999999999</v>
          </cell>
        </row>
        <row r="146">
          <cell r="U146">
            <v>17.480930000000001</v>
          </cell>
        </row>
        <row r="147">
          <cell r="U147">
            <v>17.67511</v>
          </cell>
        </row>
        <row r="148">
          <cell r="U148">
            <v>17.859290000000001</v>
          </cell>
        </row>
        <row r="149">
          <cell r="U149">
            <v>17.961379999999998</v>
          </cell>
        </row>
        <row r="150">
          <cell r="U150">
            <v>18.155560000000001</v>
          </cell>
        </row>
        <row r="151">
          <cell r="U151">
            <v>18.339739999999999</v>
          </cell>
        </row>
        <row r="152">
          <cell r="U152">
            <v>18.533919999999998</v>
          </cell>
        </row>
        <row r="153">
          <cell r="U153">
            <v>18.616009999999999</v>
          </cell>
        </row>
        <row r="154">
          <cell r="U154">
            <v>18.810189999999999</v>
          </cell>
        </row>
        <row r="155">
          <cell r="U155">
            <v>19.004370000000002</v>
          </cell>
        </row>
        <row r="156">
          <cell r="U156">
            <v>19.188549999999999</v>
          </cell>
        </row>
        <row r="157">
          <cell r="U157">
            <v>19.280639999999998</v>
          </cell>
        </row>
        <row r="158">
          <cell r="U158">
            <v>19.46482</v>
          </cell>
        </row>
        <row r="159">
          <cell r="U159">
            <v>19.669</v>
          </cell>
        </row>
        <row r="160">
          <cell r="U160">
            <v>19.86318</v>
          </cell>
        </row>
        <row r="161">
          <cell r="U161">
            <v>19.955269999999999</v>
          </cell>
        </row>
        <row r="162">
          <cell r="U162">
            <v>20.149450000000002</v>
          </cell>
        </row>
        <row r="163">
          <cell r="U163">
            <v>20.333629999999999</v>
          </cell>
        </row>
        <row r="164">
          <cell r="U164">
            <v>20.43572</v>
          </cell>
        </row>
        <row r="165">
          <cell r="U165">
            <v>20.629899999999999</v>
          </cell>
        </row>
        <row r="166">
          <cell r="U166">
            <v>20.814080000000001</v>
          </cell>
        </row>
        <row r="167">
          <cell r="U167">
            <v>21.00826</v>
          </cell>
        </row>
        <row r="168">
          <cell r="U168">
            <v>21.100349999999999</v>
          </cell>
        </row>
        <row r="169">
          <cell r="U169">
            <v>21.28453</v>
          </cell>
        </row>
        <row r="170">
          <cell r="U170">
            <v>21.47871</v>
          </cell>
        </row>
        <row r="171">
          <cell r="U171">
            <v>21.662890000000001</v>
          </cell>
        </row>
        <row r="172">
          <cell r="U172">
            <v>21.764980000000001</v>
          </cell>
        </row>
        <row r="173">
          <cell r="U173">
            <v>21.959160000000001</v>
          </cell>
        </row>
        <row r="174">
          <cell r="U174">
            <v>22.13334</v>
          </cell>
        </row>
        <row r="175">
          <cell r="U175">
            <v>22.32752</v>
          </cell>
        </row>
        <row r="176">
          <cell r="U176">
            <v>22.42961</v>
          </cell>
        </row>
        <row r="177">
          <cell r="U177">
            <v>22.613790000000002</v>
          </cell>
        </row>
        <row r="178">
          <cell r="U178">
            <v>22.807970000000001</v>
          </cell>
        </row>
        <row r="179">
          <cell r="U179">
            <v>22.90006</v>
          </cell>
        </row>
        <row r="180">
          <cell r="U180">
            <v>23.084240000000001</v>
          </cell>
        </row>
        <row r="181">
          <cell r="U181">
            <v>23.278420000000001</v>
          </cell>
        </row>
        <row r="183">
          <cell r="U183">
            <v>10.27209</v>
          </cell>
        </row>
        <row r="184">
          <cell r="U184">
            <v>10.45627</v>
          </cell>
        </row>
        <row r="185">
          <cell r="U185">
            <v>10.55836</v>
          </cell>
        </row>
        <row r="186">
          <cell r="U186">
            <v>10.75254</v>
          </cell>
        </row>
        <row r="187">
          <cell r="U187">
            <v>10.936719999999999</v>
          </cell>
        </row>
        <row r="188">
          <cell r="U188">
            <v>11.1309</v>
          </cell>
        </row>
        <row r="189">
          <cell r="U189">
            <v>11.222989999999999</v>
          </cell>
        </row>
        <row r="190">
          <cell r="U190">
            <v>11.407170000000001</v>
          </cell>
        </row>
        <row r="191">
          <cell r="U191">
            <v>11.60135</v>
          </cell>
        </row>
        <row r="192">
          <cell r="U192">
            <v>11.693440000000001</v>
          </cell>
        </row>
        <row r="193">
          <cell r="U193">
            <v>11.87762</v>
          </cell>
        </row>
        <row r="194">
          <cell r="U194">
            <v>12.081799999999999</v>
          </cell>
        </row>
        <row r="195">
          <cell r="U195">
            <v>12.265980000000001</v>
          </cell>
        </row>
        <row r="196">
          <cell r="U196">
            <v>12.368069999999999</v>
          </cell>
        </row>
        <row r="197">
          <cell r="U197">
            <v>12.562250000000001</v>
          </cell>
        </row>
        <row r="198">
          <cell r="U198">
            <v>12.74643</v>
          </cell>
        </row>
        <row r="199">
          <cell r="U199">
            <v>12.94061</v>
          </cell>
        </row>
        <row r="200">
          <cell r="U200">
            <v>13.0227</v>
          </cell>
        </row>
        <row r="201">
          <cell r="U201">
            <v>13.21688</v>
          </cell>
        </row>
        <row r="202">
          <cell r="U202">
            <v>13.411060000000001</v>
          </cell>
        </row>
        <row r="203">
          <cell r="U203">
            <v>13.59524</v>
          </cell>
        </row>
        <row r="204">
          <cell r="U204">
            <v>13.687329999999999</v>
          </cell>
        </row>
        <row r="205">
          <cell r="U205">
            <v>13.871510000000001</v>
          </cell>
        </row>
        <row r="206">
          <cell r="U206">
            <v>14.06569</v>
          </cell>
        </row>
        <row r="207">
          <cell r="U207">
            <v>14.259869999999999</v>
          </cell>
        </row>
        <row r="208">
          <cell r="U208">
            <v>14.35196</v>
          </cell>
        </row>
        <row r="209">
          <cell r="U209">
            <v>14.546139999999999</v>
          </cell>
        </row>
        <row r="210">
          <cell r="U210">
            <v>14.730320000000001</v>
          </cell>
        </row>
        <row r="211">
          <cell r="U211">
            <v>14.82241</v>
          </cell>
        </row>
        <row r="212">
          <cell r="U212">
            <v>15.016590000000001</v>
          </cell>
        </row>
        <row r="213">
          <cell r="U213">
            <v>15.20077</v>
          </cell>
        </row>
        <row r="214">
          <cell r="U214">
            <v>15.39495</v>
          </cell>
        </row>
        <row r="215">
          <cell r="U215">
            <v>15.48704</v>
          </cell>
        </row>
        <row r="216">
          <cell r="U216">
            <v>15.67122</v>
          </cell>
        </row>
        <row r="217">
          <cell r="U217">
            <v>15.875400000000001</v>
          </cell>
        </row>
        <row r="218">
          <cell r="U218">
            <v>16.05958</v>
          </cell>
        </row>
        <row r="219">
          <cell r="U219">
            <v>16.161670000000001</v>
          </cell>
        </row>
        <row r="220">
          <cell r="U220">
            <v>16.35585</v>
          </cell>
        </row>
        <row r="221">
          <cell r="U221">
            <v>16.540030000000002</v>
          </cell>
        </row>
        <row r="222">
          <cell r="U222">
            <v>16.734210000000001</v>
          </cell>
        </row>
        <row r="223">
          <cell r="U223">
            <v>16.8263</v>
          </cell>
        </row>
        <row r="224">
          <cell r="U224">
            <v>17.010480000000001</v>
          </cell>
        </row>
        <row r="225">
          <cell r="U225">
            <v>17.204660000000001</v>
          </cell>
        </row>
        <row r="226">
          <cell r="U226">
            <v>17.296749999999999</v>
          </cell>
        </row>
        <row r="227">
          <cell r="U227">
            <v>17.480930000000001</v>
          </cell>
        </row>
        <row r="228">
          <cell r="U228">
            <v>17.67511</v>
          </cell>
        </row>
        <row r="229">
          <cell r="U229">
            <v>17.859290000000001</v>
          </cell>
        </row>
        <row r="230">
          <cell r="U230">
            <v>17.961379999999998</v>
          </cell>
        </row>
        <row r="231">
          <cell r="U231">
            <v>18.155560000000001</v>
          </cell>
        </row>
        <row r="232">
          <cell r="U232">
            <v>18.339739999999999</v>
          </cell>
        </row>
        <row r="233">
          <cell r="U233">
            <v>18.533919999999998</v>
          </cell>
        </row>
        <row r="234">
          <cell r="U234">
            <v>18.616009999999999</v>
          </cell>
        </row>
        <row r="235">
          <cell r="U235">
            <v>18.810189999999999</v>
          </cell>
        </row>
        <row r="236">
          <cell r="U236">
            <v>19.004370000000002</v>
          </cell>
        </row>
        <row r="237">
          <cell r="U237">
            <v>19.188549999999999</v>
          </cell>
        </row>
        <row r="238">
          <cell r="U238">
            <v>19.280639999999998</v>
          </cell>
        </row>
        <row r="239">
          <cell r="U239">
            <v>19.46482</v>
          </cell>
        </row>
        <row r="240">
          <cell r="U240">
            <v>19.669</v>
          </cell>
        </row>
        <row r="241">
          <cell r="U241">
            <v>19.86318</v>
          </cell>
        </row>
        <row r="242">
          <cell r="U242">
            <v>19.955269999999999</v>
          </cell>
        </row>
        <row r="243">
          <cell r="U243">
            <v>20.149450000000002</v>
          </cell>
        </row>
        <row r="244">
          <cell r="U244">
            <v>20.333629999999999</v>
          </cell>
        </row>
        <row r="245">
          <cell r="U245">
            <v>20.43572</v>
          </cell>
        </row>
        <row r="246">
          <cell r="U246">
            <v>20.629899999999999</v>
          </cell>
        </row>
        <row r="247">
          <cell r="U247">
            <v>20.814080000000001</v>
          </cell>
        </row>
        <row r="248">
          <cell r="U248">
            <v>21.00826</v>
          </cell>
        </row>
        <row r="249">
          <cell r="U249">
            <v>21.100349999999999</v>
          </cell>
        </row>
        <row r="250">
          <cell r="U250">
            <v>21.28453</v>
          </cell>
        </row>
        <row r="251">
          <cell r="U251">
            <v>21.47871</v>
          </cell>
        </row>
        <row r="252">
          <cell r="U252">
            <v>21.662890000000001</v>
          </cell>
        </row>
        <row r="253">
          <cell r="U253">
            <v>21.764980000000001</v>
          </cell>
        </row>
        <row r="254">
          <cell r="U254">
            <v>21.959160000000001</v>
          </cell>
        </row>
        <row r="255">
          <cell r="U255">
            <v>22.13334</v>
          </cell>
        </row>
        <row r="256">
          <cell r="U256">
            <v>22.32752</v>
          </cell>
        </row>
        <row r="257">
          <cell r="U257">
            <v>22.42961</v>
          </cell>
        </row>
        <row r="258">
          <cell r="U258">
            <v>22.613790000000002</v>
          </cell>
        </row>
        <row r="259">
          <cell r="U259">
            <v>22.807970000000001</v>
          </cell>
        </row>
        <row r="260">
          <cell r="U260">
            <v>22.90006</v>
          </cell>
        </row>
        <row r="261">
          <cell r="U261">
            <v>23.084240000000001</v>
          </cell>
        </row>
        <row r="262">
          <cell r="U262">
            <v>23.278420000000001</v>
          </cell>
        </row>
        <row r="264">
          <cell r="U264">
            <v>9.7820900000000002</v>
          </cell>
        </row>
        <row r="265">
          <cell r="U265">
            <v>9.9662699999999997</v>
          </cell>
        </row>
        <row r="266">
          <cell r="U266">
            <v>10.06836</v>
          </cell>
        </row>
        <row r="267">
          <cell r="U267">
            <v>10.26254</v>
          </cell>
        </row>
        <row r="268">
          <cell r="U268">
            <v>10.446719999999999</v>
          </cell>
        </row>
        <row r="269">
          <cell r="U269">
            <v>10.6409</v>
          </cell>
        </row>
        <row r="270">
          <cell r="U270">
            <v>10.732989999999999</v>
          </cell>
        </row>
        <row r="271">
          <cell r="U271">
            <v>10.91717</v>
          </cell>
        </row>
        <row r="272">
          <cell r="U272">
            <v>11.11135</v>
          </cell>
        </row>
        <row r="273">
          <cell r="U273">
            <v>11.203440000000001</v>
          </cell>
        </row>
        <row r="274">
          <cell r="U274">
            <v>11.38762</v>
          </cell>
        </row>
        <row r="275">
          <cell r="U275">
            <v>11.591799999999999</v>
          </cell>
        </row>
        <row r="276">
          <cell r="U276">
            <v>11.775980000000001</v>
          </cell>
        </row>
        <row r="277">
          <cell r="U277">
            <v>11.878069999999999</v>
          </cell>
        </row>
        <row r="278">
          <cell r="U278">
            <v>12.07225</v>
          </cell>
        </row>
        <row r="279">
          <cell r="U279">
            <v>12.25643</v>
          </cell>
        </row>
        <row r="280">
          <cell r="U280">
            <v>12.450609999999999</v>
          </cell>
        </row>
        <row r="281">
          <cell r="U281">
            <v>12.5327</v>
          </cell>
        </row>
        <row r="282">
          <cell r="U282">
            <v>12.72688</v>
          </cell>
        </row>
        <row r="283">
          <cell r="U283">
            <v>12.921060000000001</v>
          </cell>
        </row>
        <row r="284">
          <cell r="U284">
            <v>13.10524</v>
          </cell>
        </row>
        <row r="285">
          <cell r="U285">
            <v>13.197329999999999</v>
          </cell>
        </row>
        <row r="286">
          <cell r="U286">
            <v>13.38151</v>
          </cell>
        </row>
        <row r="287">
          <cell r="U287">
            <v>13.57569</v>
          </cell>
        </row>
        <row r="288">
          <cell r="U288">
            <v>13.769869999999999</v>
          </cell>
        </row>
        <row r="289">
          <cell r="U289">
            <v>13.86196</v>
          </cell>
        </row>
        <row r="290">
          <cell r="U290">
            <v>14.056139999999999</v>
          </cell>
        </row>
        <row r="291">
          <cell r="U291">
            <v>14.240320000000001</v>
          </cell>
        </row>
        <row r="292">
          <cell r="U292">
            <v>14.332409999999999</v>
          </cell>
        </row>
        <row r="293">
          <cell r="U293">
            <v>14.526590000000001</v>
          </cell>
        </row>
        <row r="294">
          <cell r="U294">
            <v>14.71077</v>
          </cell>
        </row>
        <row r="295">
          <cell r="U295">
            <v>14.904949999999999</v>
          </cell>
        </row>
        <row r="296">
          <cell r="U296">
            <v>14.99704</v>
          </cell>
        </row>
        <row r="297">
          <cell r="U297">
            <v>15.18122</v>
          </cell>
        </row>
        <row r="298">
          <cell r="U298">
            <v>15.385400000000001</v>
          </cell>
        </row>
        <row r="299">
          <cell r="U299">
            <v>15.56958</v>
          </cell>
        </row>
        <row r="300">
          <cell r="U300">
            <v>15.671670000000001</v>
          </cell>
        </row>
        <row r="301">
          <cell r="U301">
            <v>15.86585</v>
          </cell>
        </row>
        <row r="302">
          <cell r="U302">
            <v>16.05003</v>
          </cell>
        </row>
        <row r="303">
          <cell r="U303">
            <v>16.244209999999999</v>
          </cell>
        </row>
        <row r="304">
          <cell r="U304">
            <v>16.336300000000001</v>
          </cell>
        </row>
        <row r="305">
          <cell r="U305">
            <v>16.520479999999999</v>
          </cell>
        </row>
        <row r="306">
          <cell r="U306">
            <v>16.714659999999999</v>
          </cell>
        </row>
        <row r="307">
          <cell r="U307">
            <v>16.806750000000001</v>
          </cell>
        </row>
        <row r="308">
          <cell r="U308">
            <v>16.990929999999999</v>
          </cell>
        </row>
        <row r="309">
          <cell r="U309">
            <v>17.185110000000002</v>
          </cell>
        </row>
        <row r="310">
          <cell r="U310">
            <v>17.369289999999999</v>
          </cell>
        </row>
        <row r="311">
          <cell r="U311">
            <v>17.47138</v>
          </cell>
        </row>
        <row r="312">
          <cell r="U312">
            <v>17.665559999999999</v>
          </cell>
        </row>
        <row r="313">
          <cell r="U313">
            <v>17.849740000000001</v>
          </cell>
        </row>
        <row r="314">
          <cell r="U314">
            <v>18.04392</v>
          </cell>
        </row>
        <row r="315">
          <cell r="U315">
            <v>18.126010000000001</v>
          </cell>
        </row>
        <row r="316">
          <cell r="U316">
            <v>18.32019</v>
          </cell>
        </row>
        <row r="317">
          <cell r="U317">
            <v>18.51437</v>
          </cell>
        </row>
        <row r="318">
          <cell r="U318">
            <v>18.698550000000001</v>
          </cell>
        </row>
        <row r="319">
          <cell r="U319">
            <v>18.79064</v>
          </cell>
        </row>
        <row r="320">
          <cell r="U320">
            <v>18.974820000000001</v>
          </cell>
        </row>
        <row r="321">
          <cell r="U321">
            <v>19.178999999999998</v>
          </cell>
        </row>
        <row r="322">
          <cell r="U322">
            <v>19.373180000000001</v>
          </cell>
        </row>
        <row r="323">
          <cell r="U323">
            <v>19.46527</v>
          </cell>
        </row>
        <row r="324">
          <cell r="U324">
            <v>19.65945</v>
          </cell>
        </row>
        <row r="325">
          <cell r="U325">
            <v>19.843630000000001</v>
          </cell>
        </row>
        <row r="326">
          <cell r="U326">
            <v>19.945720000000001</v>
          </cell>
        </row>
        <row r="327">
          <cell r="U327">
            <v>20.139900000000001</v>
          </cell>
        </row>
        <row r="328">
          <cell r="U328">
            <v>20.324079999999999</v>
          </cell>
        </row>
        <row r="329">
          <cell r="U329">
            <v>20.518260000000001</v>
          </cell>
        </row>
        <row r="330">
          <cell r="U330">
            <v>20.61035</v>
          </cell>
        </row>
        <row r="331">
          <cell r="U331">
            <v>20.794530000000002</v>
          </cell>
        </row>
        <row r="332">
          <cell r="U332">
            <v>20.988710000000001</v>
          </cell>
        </row>
        <row r="333">
          <cell r="U333">
            <v>21.172889999999999</v>
          </cell>
        </row>
        <row r="334">
          <cell r="U334">
            <v>21.274979999999999</v>
          </cell>
        </row>
        <row r="335">
          <cell r="U335">
            <v>21.469159999999999</v>
          </cell>
        </row>
        <row r="336">
          <cell r="U336">
            <v>21.643339999999998</v>
          </cell>
        </row>
        <row r="337">
          <cell r="U337">
            <v>21.837520000000001</v>
          </cell>
        </row>
        <row r="338">
          <cell r="U338">
            <v>21.939609999999998</v>
          </cell>
        </row>
        <row r="339">
          <cell r="U339">
            <v>22.12379</v>
          </cell>
        </row>
        <row r="340">
          <cell r="U340">
            <v>22.317969999999999</v>
          </cell>
        </row>
        <row r="341">
          <cell r="U341">
            <v>22.410060000000001</v>
          </cell>
        </row>
        <row r="342">
          <cell r="U342">
            <v>22.594239999999999</v>
          </cell>
        </row>
        <row r="343">
          <cell r="U343">
            <v>22.788419999999999</v>
          </cell>
        </row>
        <row r="345">
          <cell r="U345">
            <v>11.78257</v>
          </cell>
        </row>
        <row r="346">
          <cell r="U346">
            <v>16.351089999999999</v>
          </cell>
        </row>
        <row r="347">
          <cell r="U347">
            <v>25.834399999999999</v>
          </cell>
        </row>
        <row r="348">
          <cell r="U348">
            <v>43.746389999999998</v>
          </cell>
        </row>
        <row r="349">
          <cell r="U349">
            <v>61.738379999999999</v>
          </cell>
        </row>
        <row r="351">
          <cell r="U351">
            <v>10.80003</v>
          </cell>
        </row>
        <row r="353">
          <cell r="U353">
            <v>14.090479999999999</v>
          </cell>
        </row>
        <row r="354">
          <cell r="U354">
            <v>17.021830000000001</v>
          </cell>
        </row>
        <row r="355">
          <cell r="U355">
            <v>30.231860000000001</v>
          </cell>
        </row>
        <row r="356">
          <cell r="U356">
            <v>53.066389999999998</v>
          </cell>
        </row>
        <row r="358">
          <cell r="U358">
            <v>13.54257</v>
          </cell>
        </row>
        <row r="359">
          <cell r="U359">
            <v>18.101089999999999</v>
          </cell>
        </row>
        <row r="360">
          <cell r="U360">
            <v>27.5944</v>
          </cell>
        </row>
        <row r="362">
          <cell r="U362">
            <v>15.850479999999999</v>
          </cell>
        </row>
        <row r="364">
          <cell r="U364">
            <v>3.2418</v>
          </cell>
        </row>
        <row r="365">
          <cell r="U365">
            <v>5.6631499999999999</v>
          </cell>
        </row>
        <row r="366">
          <cell r="U366">
            <v>7.9024099999999997</v>
          </cell>
        </row>
        <row r="367">
          <cell r="U367">
            <v>10.820029999999999</v>
          </cell>
        </row>
        <row r="368">
          <cell r="U368">
            <v>13.74765</v>
          </cell>
        </row>
        <row r="369">
          <cell r="U369">
            <v>17.587810000000001</v>
          </cell>
        </row>
        <row r="370">
          <cell r="U370">
            <v>21.487970000000001</v>
          </cell>
        </row>
        <row r="371">
          <cell r="U371">
            <v>26.664850000000001</v>
          </cell>
        </row>
        <row r="372">
          <cell r="U372">
            <v>61.738379999999999</v>
          </cell>
        </row>
        <row r="374">
          <cell r="U374">
            <v>2.76553</v>
          </cell>
        </row>
        <row r="375">
          <cell r="U375">
            <v>4.6806099999999997</v>
          </cell>
        </row>
        <row r="376">
          <cell r="U376">
            <v>6.5956900000000003</v>
          </cell>
        </row>
        <row r="377">
          <cell r="U377">
            <v>9.5533099999999997</v>
          </cell>
        </row>
        <row r="379">
          <cell r="U379">
            <v>4.3259800000000004</v>
          </cell>
        </row>
        <row r="380">
          <cell r="U380">
            <v>7.2973299999999997</v>
          </cell>
        </row>
        <row r="381">
          <cell r="U381">
            <v>8.2277799999999992</v>
          </cell>
        </row>
        <row r="382">
          <cell r="U382">
            <v>11.795400000000001</v>
          </cell>
        </row>
        <row r="383">
          <cell r="U383">
            <v>15.84929</v>
          </cell>
        </row>
        <row r="384">
          <cell r="U384">
            <v>21.327809999999999</v>
          </cell>
        </row>
        <row r="386">
          <cell r="U386">
            <v>5.0018000000000002</v>
          </cell>
        </row>
        <row r="387">
          <cell r="U387">
            <v>7.4231499999999997</v>
          </cell>
        </row>
        <row r="388">
          <cell r="U388">
            <v>9.6624099999999995</v>
          </cell>
        </row>
        <row r="389">
          <cell r="U389">
            <v>12.580030000000001</v>
          </cell>
        </row>
        <row r="390">
          <cell r="U390">
            <v>15.50765</v>
          </cell>
        </row>
        <row r="391">
          <cell r="U391">
            <v>19.347809999999999</v>
          </cell>
        </row>
        <row r="392">
          <cell r="U392">
            <v>23.247969999999999</v>
          </cell>
        </row>
        <row r="393">
          <cell r="U393">
            <v>28.424849999999999</v>
          </cell>
        </row>
        <row r="394">
          <cell r="U394">
            <v>63.498379999999997</v>
          </cell>
        </row>
        <row r="396">
          <cell r="U396">
            <v>4.5255299999999998</v>
          </cell>
        </row>
        <row r="397">
          <cell r="U397">
            <v>6.4406100000000004</v>
          </cell>
        </row>
        <row r="398">
          <cell r="U398">
            <v>8.3556899999999992</v>
          </cell>
        </row>
        <row r="399">
          <cell r="U399">
            <v>11.31331</v>
          </cell>
        </row>
        <row r="401">
          <cell r="U401">
            <v>6.0859800000000002</v>
          </cell>
        </row>
        <row r="402">
          <cell r="U402">
            <v>9.0573300000000003</v>
          </cell>
        </row>
        <row r="403">
          <cell r="U403">
            <v>9.9877800000000008</v>
          </cell>
        </row>
        <row r="404">
          <cell r="U404">
            <v>13.555400000000001</v>
          </cell>
        </row>
        <row r="405">
          <cell r="U405">
            <v>17.609290000000001</v>
          </cell>
        </row>
        <row r="406">
          <cell r="U406">
            <v>23.087810000000001</v>
          </cell>
        </row>
        <row r="408">
          <cell r="U408">
            <v>3.73807</v>
          </cell>
        </row>
        <row r="409">
          <cell r="U409">
            <v>4.9847900000000003</v>
          </cell>
        </row>
        <row r="410">
          <cell r="U410">
            <v>8.0945</v>
          </cell>
        </row>
        <row r="411">
          <cell r="U411">
            <v>11.50839</v>
          </cell>
        </row>
        <row r="412">
          <cell r="U412">
            <v>13.22138</v>
          </cell>
        </row>
        <row r="414">
          <cell r="U414">
            <v>3.3555299999999999</v>
          </cell>
        </row>
        <row r="415">
          <cell r="U415">
            <v>4.9122500000000002</v>
          </cell>
        </row>
        <row r="416">
          <cell r="U416">
            <v>8.8240499999999997</v>
          </cell>
        </row>
        <row r="417">
          <cell r="U417">
            <v>12.56376</v>
          </cell>
        </row>
        <row r="418">
          <cell r="U418">
            <v>14.88884</v>
          </cell>
        </row>
        <row r="420">
          <cell r="U420">
            <v>4.0722500000000004</v>
          </cell>
        </row>
        <row r="421">
          <cell r="U421">
            <v>9.0570400000000006</v>
          </cell>
        </row>
        <row r="422">
          <cell r="U422">
            <v>16.50318</v>
          </cell>
        </row>
        <row r="423">
          <cell r="U423">
            <v>22.764690000000002</v>
          </cell>
        </row>
        <row r="424">
          <cell r="U424">
            <v>34.090989999999998</v>
          </cell>
        </row>
        <row r="426">
          <cell r="U426">
            <v>24.52469</v>
          </cell>
        </row>
        <row r="428">
          <cell r="U428">
            <v>3.8501599999999998</v>
          </cell>
        </row>
        <row r="429">
          <cell r="U429">
            <v>7.4161400000000004</v>
          </cell>
        </row>
        <row r="430">
          <cell r="U430">
            <v>11.620480000000001</v>
          </cell>
        </row>
        <row r="431">
          <cell r="U431">
            <v>16.149000000000001</v>
          </cell>
        </row>
        <row r="432">
          <cell r="U432">
            <v>24.891860000000001</v>
          </cell>
        </row>
        <row r="434">
          <cell r="U434">
            <v>5.6101599999999996</v>
          </cell>
        </row>
        <row r="435">
          <cell r="U435">
            <v>9.1761400000000002</v>
          </cell>
        </row>
        <row r="436">
          <cell r="U436">
            <v>13.38048</v>
          </cell>
        </row>
        <row r="437">
          <cell r="U437">
            <v>17.908999999999999</v>
          </cell>
        </row>
        <row r="438">
          <cell r="U438">
            <v>26.651859999999999</v>
          </cell>
        </row>
        <row r="440">
          <cell r="U440">
            <v>15.368550000000001</v>
          </cell>
        </row>
        <row r="441">
          <cell r="U441">
            <v>24.395589999999999</v>
          </cell>
        </row>
        <row r="443">
          <cell r="U443">
            <v>2.2592599999999998</v>
          </cell>
        </row>
        <row r="444">
          <cell r="U444">
            <v>2.76553</v>
          </cell>
        </row>
        <row r="445">
          <cell r="U445">
            <v>3.0697100000000002</v>
          </cell>
        </row>
        <row r="446">
          <cell r="U446">
            <v>3.9001600000000001</v>
          </cell>
        </row>
        <row r="447">
          <cell r="U447">
            <v>4.5085199999999999</v>
          </cell>
        </row>
        <row r="448">
          <cell r="U448">
            <v>4.8127000000000004</v>
          </cell>
        </row>
        <row r="449">
          <cell r="U449">
            <v>5.6331499999999997</v>
          </cell>
        </row>
        <row r="450">
          <cell r="U450">
            <v>8.4086800000000004</v>
          </cell>
        </row>
        <row r="451">
          <cell r="U451">
            <v>9.2191299999999998</v>
          </cell>
        </row>
        <row r="452">
          <cell r="U452">
            <v>11.18421</v>
          </cell>
        </row>
        <row r="453">
          <cell r="U453">
            <v>14.031829999999999</v>
          </cell>
        </row>
        <row r="454">
          <cell r="U454">
            <v>16.807359999999999</v>
          </cell>
        </row>
        <row r="455">
          <cell r="U455">
            <v>22.450510000000001</v>
          </cell>
        </row>
        <row r="457">
          <cell r="U457">
            <v>0.15209</v>
          </cell>
        </row>
        <row r="458">
          <cell r="U458">
            <v>0.44627</v>
          </cell>
        </row>
        <row r="459">
          <cell r="U459">
            <v>0.66835999999999995</v>
          </cell>
        </row>
        <row r="460">
          <cell r="U460">
            <v>0.97253999999999996</v>
          </cell>
        </row>
        <row r="461">
          <cell r="U461">
            <v>1.2767200000000001</v>
          </cell>
        </row>
        <row r="462">
          <cell r="U462">
            <v>1.5909</v>
          </cell>
        </row>
        <row r="463">
          <cell r="U463">
            <v>1.7929900000000001</v>
          </cell>
        </row>
        <row r="464">
          <cell r="U464">
            <v>2.0971700000000002</v>
          </cell>
        </row>
        <row r="465">
          <cell r="U465">
            <v>2.4013499999999999</v>
          </cell>
        </row>
        <row r="466">
          <cell r="U466">
            <v>2.6134400000000002</v>
          </cell>
        </row>
        <row r="467">
          <cell r="U467">
            <v>2.9076200000000001</v>
          </cell>
        </row>
        <row r="468">
          <cell r="U468">
            <v>3.2317999999999998</v>
          </cell>
        </row>
        <row r="469">
          <cell r="U469">
            <v>3.5359799999999999</v>
          </cell>
        </row>
        <row r="470">
          <cell r="U470">
            <v>3.7480699999999998</v>
          </cell>
        </row>
        <row r="471">
          <cell r="U471">
            <v>4.0622499999999997</v>
          </cell>
        </row>
        <row r="472">
          <cell r="U472">
            <v>4.3564299999999996</v>
          </cell>
        </row>
        <row r="473">
          <cell r="U473">
            <v>4.6706099999999999</v>
          </cell>
        </row>
        <row r="474">
          <cell r="U474">
            <v>4.8627000000000002</v>
          </cell>
        </row>
        <row r="475">
          <cell r="U475">
            <v>5.1768799999999997</v>
          </cell>
        </row>
        <row r="476">
          <cell r="U476">
            <v>5.4910600000000001</v>
          </cell>
        </row>
        <row r="477">
          <cell r="U477">
            <v>5.7852399999999999</v>
          </cell>
        </row>
        <row r="478">
          <cell r="U478">
            <v>5.9973299999999998</v>
          </cell>
        </row>
        <row r="479">
          <cell r="U479">
            <v>6.2915099999999997</v>
          </cell>
        </row>
        <row r="480">
          <cell r="U480">
            <v>6.6056900000000001</v>
          </cell>
        </row>
        <row r="481">
          <cell r="U481">
            <v>6.9098699999999997</v>
          </cell>
        </row>
        <row r="482">
          <cell r="U482">
            <v>7.1219599999999996</v>
          </cell>
        </row>
        <row r="483">
          <cell r="U483">
            <v>7.43614</v>
          </cell>
        </row>
        <row r="484">
          <cell r="U484">
            <v>7.7303199999999999</v>
          </cell>
        </row>
        <row r="485">
          <cell r="U485">
            <v>7.9424099999999997</v>
          </cell>
        </row>
        <row r="486">
          <cell r="U486">
            <v>8.2465899999999994</v>
          </cell>
        </row>
        <row r="487">
          <cell r="U487">
            <v>8.55077</v>
          </cell>
        </row>
        <row r="488">
          <cell r="U488">
            <v>8.8549500000000005</v>
          </cell>
        </row>
        <row r="489">
          <cell r="U489">
            <v>9.0670400000000004</v>
          </cell>
        </row>
        <row r="490">
          <cell r="U490">
            <v>9.3612199999999994</v>
          </cell>
        </row>
        <row r="491">
          <cell r="U491">
            <v>9.6853999999999996</v>
          </cell>
        </row>
        <row r="492">
          <cell r="U492">
            <v>9.9895800000000001</v>
          </cell>
        </row>
        <row r="493">
          <cell r="U493">
            <v>10.20167</v>
          </cell>
        </row>
        <row r="494">
          <cell r="U494">
            <v>10.51585</v>
          </cell>
        </row>
        <row r="495">
          <cell r="U495">
            <v>10.810029999999999</v>
          </cell>
        </row>
        <row r="496">
          <cell r="U496">
            <v>11.12421</v>
          </cell>
        </row>
        <row r="497">
          <cell r="U497">
            <v>11.3263</v>
          </cell>
        </row>
        <row r="498">
          <cell r="U498">
            <v>11.63048</v>
          </cell>
        </row>
        <row r="499">
          <cell r="U499">
            <v>11.944660000000001</v>
          </cell>
        </row>
        <row r="500">
          <cell r="U500">
            <v>12.146750000000001</v>
          </cell>
        </row>
        <row r="501">
          <cell r="U501">
            <v>12.45093</v>
          </cell>
        </row>
        <row r="502">
          <cell r="U502">
            <v>12.75511</v>
          </cell>
        </row>
        <row r="503">
          <cell r="U503">
            <v>13.059290000000001</v>
          </cell>
        </row>
        <row r="504">
          <cell r="U504">
            <v>13.271380000000001</v>
          </cell>
        </row>
        <row r="505">
          <cell r="U505">
            <v>13.585559999999999</v>
          </cell>
        </row>
        <row r="506">
          <cell r="U506">
            <v>13.88974</v>
          </cell>
        </row>
        <row r="507">
          <cell r="U507">
            <v>14.19392</v>
          </cell>
        </row>
        <row r="508">
          <cell r="U508">
            <v>14.39601</v>
          </cell>
        </row>
        <row r="509">
          <cell r="U509">
            <v>14.700189999999999</v>
          </cell>
        </row>
        <row r="510">
          <cell r="U510">
            <v>15.01437</v>
          </cell>
        </row>
        <row r="511">
          <cell r="U511">
            <v>15.30855</v>
          </cell>
        </row>
        <row r="512">
          <cell r="U512">
            <v>15.52064</v>
          </cell>
        </row>
        <row r="513">
          <cell r="U513">
            <v>15.824820000000001</v>
          </cell>
        </row>
        <row r="514">
          <cell r="U514">
            <v>16.138999999999999</v>
          </cell>
        </row>
        <row r="515">
          <cell r="U515">
            <v>16.45318</v>
          </cell>
        </row>
        <row r="516">
          <cell r="U516">
            <v>16.655270000000002</v>
          </cell>
        </row>
        <row r="517">
          <cell r="U517">
            <v>16.969449999999998</v>
          </cell>
        </row>
        <row r="518">
          <cell r="U518">
            <v>17.263629999999999</v>
          </cell>
        </row>
        <row r="519">
          <cell r="U519">
            <v>17.485720000000001</v>
          </cell>
        </row>
        <row r="520">
          <cell r="U520">
            <v>17.799900000000001</v>
          </cell>
        </row>
        <row r="521">
          <cell r="U521">
            <v>18.094080000000002</v>
          </cell>
        </row>
        <row r="522">
          <cell r="U522">
            <v>18.408259999999999</v>
          </cell>
        </row>
        <row r="523">
          <cell r="U523">
            <v>18.61035</v>
          </cell>
        </row>
        <row r="524">
          <cell r="U524">
            <v>18.914529999999999</v>
          </cell>
        </row>
        <row r="525">
          <cell r="U525">
            <v>19.218710000000002</v>
          </cell>
        </row>
        <row r="526">
          <cell r="U526">
            <v>19.52289</v>
          </cell>
        </row>
        <row r="527">
          <cell r="U527">
            <v>19.73498</v>
          </cell>
        </row>
        <row r="528">
          <cell r="U528">
            <v>20.049160000000001</v>
          </cell>
        </row>
        <row r="529">
          <cell r="U529">
            <v>20.343340000000001</v>
          </cell>
        </row>
        <row r="530">
          <cell r="U530">
            <v>20.64752</v>
          </cell>
        </row>
        <row r="531">
          <cell r="U531">
            <v>20.869610000000002</v>
          </cell>
        </row>
        <row r="532">
          <cell r="U532">
            <v>21.163789999999999</v>
          </cell>
        </row>
        <row r="533">
          <cell r="U533">
            <v>21.477969999999999</v>
          </cell>
        </row>
        <row r="534">
          <cell r="U534">
            <v>21.680060000000001</v>
          </cell>
        </row>
        <row r="535">
          <cell r="U535">
            <v>21.98424</v>
          </cell>
        </row>
        <row r="536">
          <cell r="U536">
            <v>22.29842</v>
          </cell>
        </row>
        <row r="539">
          <cell r="U539">
            <v>0.16016</v>
          </cell>
        </row>
        <row r="542">
          <cell r="U542">
            <v>0.16088</v>
          </cell>
        </row>
        <row r="543">
          <cell r="U543">
            <v>7.58</v>
          </cell>
        </row>
        <row r="546">
          <cell r="U546">
            <v>13.595689999999999</v>
          </cell>
        </row>
        <row r="547">
          <cell r="U547">
            <v>16.53331</v>
          </cell>
        </row>
        <row r="549">
          <cell r="U549">
            <v>25.637810000000002</v>
          </cell>
        </row>
        <row r="550">
          <cell r="U550">
            <v>34.534849999999999</v>
          </cell>
        </row>
        <row r="551">
          <cell r="U551">
            <v>70.728380000000001</v>
          </cell>
        </row>
        <row r="553">
          <cell r="U553">
            <v>26.337810000000001</v>
          </cell>
        </row>
        <row r="554">
          <cell r="U554">
            <v>35.484850000000002</v>
          </cell>
        </row>
        <row r="555">
          <cell r="U555">
            <v>72.068380000000005</v>
          </cell>
        </row>
        <row r="557">
          <cell r="U557">
            <v>14.76479</v>
          </cell>
        </row>
        <row r="558">
          <cell r="U558">
            <v>18.5945</v>
          </cell>
        </row>
        <row r="559">
          <cell r="U559">
            <v>22.718389999999999</v>
          </cell>
        </row>
        <row r="560">
          <cell r="U560">
            <v>25.54138</v>
          </cell>
        </row>
        <row r="562">
          <cell r="U562">
            <v>6.2</v>
          </cell>
        </row>
        <row r="563">
          <cell r="U563">
            <v>6.24</v>
          </cell>
        </row>
        <row r="565">
          <cell r="U565">
            <v>0.22558</v>
          </cell>
        </row>
        <row r="566">
          <cell r="U566">
            <v>11.47</v>
          </cell>
        </row>
        <row r="569">
          <cell r="U569">
            <v>7.9000000000000008E-3</v>
          </cell>
        </row>
        <row r="571">
          <cell r="U571">
            <v>5.0217999999999998</v>
          </cell>
        </row>
        <row r="572">
          <cell r="U572">
            <v>50.42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9E7C2-B6A6-4233-8ABA-0479A9658FCF}">
  <dimension ref="A3:N571"/>
  <sheetViews>
    <sheetView tabSelected="1" zoomScaleNormal="100" zoomScaleSheetLayoutView="85" workbookViewId="0">
      <selection activeCell="H13" sqref="H13"/>
    </sheetView>
  </sheetViews>
  <sheetFormatPr defaultColWidth="10.85546875" defaultRowHeight="15" x14ac:dyDescent="0.2"/>
  <cols>
    <col min="1" max="1" width="10.85546875" style="2"/>
    <col min="2" max="2" width="1.5703125" style="1" customWidth="1"/>
    <col min="3" max="3" width="10.85546875" style="1"/>
    <col min="4" max="4" width="26.85546875" style="1" customWidth="1"/>
    <col min="5" max="5" width="1.5703125" style="1" customWidth="1"/>
    <col min="6" max="6" width="12" style="1" bestFit="1" customWidth="1"/>
    <col min="7" max="7" width="1.5703125" style="1" customWidth="1"/>
    <col min="8" max="8" width="14.42578125" style="1" bestFit="1" customWidth="1"/>
    <col min="9" max="9" width="1.5703125" style="1" customWidth="1"/>
    <col min="10" max="10" width="11" style="1" bestFit="1" customWidth="1"/>
    <col min="11" max="11" width="13.7109375" style="1" bestFit="1" customWidth="1"/>
    <col min="12" max="16384" width="10.85546875" style="1"/>
  </cols>
  <sheetData>
    <row r="3" spans="1:14" ht="12.75" customHeight="1" x14ac:dyDescent="0.25">
      <c r="C3" s="3"/>
      <c r="D3" s="3"/>
      <c r="E3" s="3"/>
      <c r="F3" s="4"/>
    </row>
    <row r="4" spans="1:14" ht="12.75" customHeight="1" x14ac:dyDescent="0.25">
      <c r="B4" s="5"/>
      <c r="C4" s="4"/>
      <c r="D4" s="4"/>
      <c r="E4" s="4"/>
      <c r="F4" s="4"/>
      <c r="G4" s="4"/>
      <c r="H4" s="6"/>
      <c r="I4" s="7"/>
    </row>
    <row r="5" spans="1:14" ht="15.75" x14ac:dyDescent="0.25">
      <c r="B5" s="8"/>
      <c r="F5" s="9">
        <v>43466</v>
      </c>
      <c r="G5" s="10"/>
      <c r="H5" s="11" t="s">
        <v>76</v>
      </c>
      <c r="I5" s="7"/>
    </row>
    <row r="6" spans="1:14" ht="15.75" x14ac:dyDescent="0.25">
      <c r="B6" s="5"/>
      <c r="F6" s="12" t="s">
        <v>72</v>
      </c>
      <c r="G6" s="7"/>
      <c r="H6" s="11">
        <v>2021</v>
      </c>
      <c r="I6" s="7"/>
    </row>
    <row r="7" spans="1:14" ht="15.75" x14ac:dyDescent="0.25">
      <c r="B7" s="8"/>
      <c r="C7" s="7"/>
      <c r="D7" s="7"/>
      <c r="E7" s="7"/>
      <c r="F7" s="13" t="s">
        <v>75</v>
      </c>
      <c r="G7" s="11"/>
      <c r="H7" s="13" t="s">
        <v>75</v>
      </c>
      <c r="I7" s="7"/>
    </row>
    <row r="8" spans="1:14" x14ac:dyDescent="0.2">
      <c r="A8" s="14"/>
      <c r="B8" s="14"/>
      <c r="C8" s="49" t="s">
        <v>1</v>
      </c>
      <c r="D8" s="49"/>
      <c r="E8" s="7"/>
      <c r="F8" s="12" t="s">
        <v>0</v>
      </c>
      <c r="G8" s="11"/>
      <c r="H8" s="13" t="s">
        <v>0</v>
      </c>
      <c r="I8" s="7"/>
    </row>
    <row r="9" spans="1:14" x14ac:dyDescent="0.2">
      <c r="A9" s="15" t="s">
        <v>3</v>
      </c>
      <c r="B9" s="15"/>
      <c r="C9" s="11" t="s">
        <v>4</v>
      </c>
      <c r="D9" s="11" t="s">
        <v>5</v>
      </c>
      <c r="E9" s="7"/>
      <c r="F9" s="13" t="s">
        <v>2</v>
      </c>
      <c r="G9" s="11"/>
      <c r="H9" s="16" t="s">
        <v>2</v>
      </c>
      <c r="I9" s="16"/>
      <c r="J9" s="13" t="s">
        <v>73</v>
      </c>
      <c r="K9" s="13" t="s">
        <v>74</v>
      </c>
    </row>
    <row r="10" spans="1:14" x14ac:dyDescent="0.2">
      <c r="A10" s="17" t="s">
        <v>6</v>
      </c>
      <c r="B10" s="18"/>
      <c r="C10" s="19" t="s">
        <v>7</v>
      </c>
      <c r="D10" s="20" t="s">
        <v>8</v>
      </c>
      <c r="E10" s="21"/>
      <c r="F10" s="17" t="s">
        <v>9</v>
      </c>
      <c r="G10" s="22"/>
      <c r="H10" s="19" t="s">
        <v>10</v>
      </c>
      <c r="I10" s="23"/>
      <c r="J10" s="19" t="s">
        <v>11</v>
      </c>
      <c r="K10" s="19" t="s">
        <v>12</v>
      </c>
    </row>
    <row r="11" spans="1:14" x14ac:dyDescent="0.2">
      <c r="A11" s="14"/>
      <c r="B11" s="14"/>
      <c r="G11" s="24"/>
      <c r="H11" s="7"/>
      <c r="I11" s="7"/>
    </row>
    <row r="12" spans="1:14" x14ac:dyDescent="0.2">
      <c r="A12" s="14">
        <v>1</v>
      </c>
      <c r="B12" s="14"/>
      <c r="C12" s="25" t="s">
        <v>13</v>
      </c>
      <c r="E12" s="26"/>
      <c r="F12" s="27"/>
      <c r="G12" s="24"/>
      <c r="H12" s="11"/>
      <c r="I12" s="11"/>
    </row>
    <row r="13" spans="1:14" x14ac:dyDescent="0.2">
      <c r="A13" s="14">
        <f>A12+1</f>
        <v>2</v>
      </c>
      <c r="B13" s="14"/>
      <c r="C13" s="1">
        <v>175</v>
      </c>
      <c r="D13" s="1">
        <v>7000</v>
      </c>
      <c r="E13" s="26"/>
      <c r="F13" s="28">
        <f>ROUND('[1]PRESENT RATES'!U12,2)</f>
        <v>17.88</v>
      </c>
      <c r="G13" s="24"/>
      <c r="H13" s="28">
        <f>ROUND('[1]PROPOSED RATES'!U12,2)</f>
        <v>18.260000000000002</v>
      </c>
      <c r="I13" s="11"/>
      <c r="J13" s="29">
        <f>H13-F13</f>
        <v>0.38000000000000256</v>
      </c>
      <c r="K13" s="30">
        <f>IFERROR(J13/ABS(F13),0)</f>
        <v>2.1252796420581799E-2</v>
      </c>
      <c r="M13" s="48"/>
      <c r="N13" s="48"/>
    </row>
    <row r="14" spans="1:14" x14ac:dyDescent="0.2">
      <c r="A14" s="14">
        <f t="shared" ref="A14:A75" si="0">A13+1</f>
        <v>3</v>
      </c>
      <c r="B14" s="14"/>
      <c r="C14" s="1" t="s">
        <v>14</v>
      </c>
      <c r="F14" s="28"/>
      <c r="G14" s="24"/>
      <c r="H14" s="28"/>
      <c r="I14" s="11"/>
      <c r="M14" s="48"/>
      <c r="N14" s="48"/>
    </row>
    <row r="15" spans="1:14" x14ac:dyDescent="0.2">
      <c r="A15" s="14">
        <f t="shared" si="0"/>
        <v>4</v>
      </c>
      <c r="B15" s="14"/>
      <c r="C15" s="1">
        <v>175</v>
      </c>
      <c r="D15" s="1">
        <v>7000</v>
      </c>
      <c r="E15" s="31"/>
      <c r="F15" s="28">
        <f>ROUND('[1]PRESENT RATES'!U14,2)</f>
        <v>18.77</v>
      </c>
      <c r="G15" s="24"/>
      <c r="H15" s="28">
        <f>ROUND('[1]PROPOSED RATES'!U14,2)</f>
        <v>19.239999999999998</v>
      </c>
      <c r="I15" s="11"/>
      <c r="J15" s="29">
        <f>H15-F15</f>
        <v>0.46999999999999886</v>
      </c>
      <c r="K15" s="30">
        <f>IFERROR(J15/ABS(F15),0)</f>
        <v>2.5039957378795892E-2</v>
      </c>
      <c r="M15" s="48"/>
      <c r="N15" s="48"/>
    </row>
    <row r="16" spans="1:14" x14ac:dyDescent="0.2">
      <c r="A16" s="14">
        <f t="shared" si="0"/>
        <v>5</v>
      </c>
      <c r="B16" s="14"/>
      <c r="C16" s="1">
        <v>400</v>
      </c>
      <c r="D16" s="1">
        <v>20000</v>
      </c>
      <c r="E16" s="31"/>
      <c r="F16" s="28">
        <f>ROUND('[1]PRESENT RATES'!U15,2)</f>
        <v>34.630000000000003</v>
      </c>
      <c r="G16" s="24"/>
      <c r="H16" s="28">
        <f>ROUND('[1]PROPOSED RATES'!U15,2)</f>
        <v>35.86</v>
      </c>
      <c r="I16" s="11"/>
      <c r="J16" s="29">
        <f>H16-F16</f>
        <v>1.2299999999999969</v>
      </c>
      <c r="K16" s="30">
        <f>IFERROR(J16/ABS(F16),0)</f>
        <v>3.5518336702281168E-2</v>
      </c>
      <c r="M16" s="48"/>
      <c r="N16" s="48"/>
    </row>
    <row r="17" spans="1:14" x14ac:dyDescent="0.2">
      <c r="A17" s="14">
        <f t="shared" si="0"/>
        <v>6</v>
      </c>
      <c r="B17" s="14"/>
      <c r="C17" s="1" t="s">
        <v>15</v>
      </c>
      <c r="E17" s="31"/>
      <c r="F17" s="28"/>
      <c r="G17" s="24"/>
      <c r="H17" s="28"/>
      <c r="I17" s="11"/>
      <c r="J17" s="29"/>
      <c r="K17" s="30"/>
      <c r="M17" s="48"/>
      <c r="N17" s="48"/>
    </row>
    <row r="18" spans="1:14" x14ac:dyDescent="0.2">
      <c r="A18" s="14">
        <f t="shared" si="0"/>
        <v>7</v>
      </c>
      <c r="B18" s="14"/>
      <c r="C18" s="1">
        <v>70</v>
      </c>
      <c r="D18" s="1">
        <v>5800</v>
      </c>
      <c r="E18" s="31"/>
      <c r="F18" s="28">
        <f>ROUND('[1]PRESENT RATES'!U19,2)</f>
        <v>12.18</v>
      </c>
      <c r="G18" s="24"/>
      <c r="H18" s="28">
        <f>ROUND('[1]PROPOSED RATES'!U19,2)</f>
        <v>11.43</v>
      </c>
      <c r="I18" s="11"/>
      <c r="J18" s="29">
        <f>H18-F18</f>
        <v>-0.75</v>
      </c>
      <c r="K18" s="30">
        <f>IFERROR(J18/ABS(F18),0)</f>
        <v>-6.1576354679802957E-2</v>
      </c>
      <c r="M18" s="48"/>
      <c r="N18" s="48"/>
    </row>
    <row r="19" spans="1:14" x14ac:dyDescent="0.2">
      <c r="A19" s="14">
        <f t="shared" si="0"/>
        <v>8</v>
      </c>
      <c r="B19" s="14"/>
      <c r="C19" s="1">
        <v>100</v>
      </c>
      <c r="D19" s="1">
        <v>9500</v>
      </c>
      <c r="E19" s="31"/>
      <c r="F19" s="28">
        <f>ROUND('[1]PRESENT RATES'!U20,2)</f>
        <v>14.15</v>
      </c>
      <c r="G19" s="24"/>
      <c r="H19" s="28">
        <f>ROUND('[1]PROPOSED RATES'!U20,2)</f>
        <v>13.48</v>
      </c>
      <c r="I19" s="11"/>
      <c r="J19" s="29">
        <f>H19-F19</f>
        <v>-0.66999999999999993</v>
      </c>
      <c r="K19" s="30">
        <f>IFERROR(J19/ABS(F19),0)</f>
        <v>-4.7349823321554761E-2</v>
      </c>
      <c r="M19" s="48"/>
      <c r="N19" s="48"/>
    </row>
    <row r="20" spans="1:14" x14ac:dyDescent="0.2">
      <c r="A20" s="14">
        <f t="shared" si="0"/>
        <v>9</v>
      </c>
      <c r="B20" s="14"/>
      <c r="C20" s="1">
        <v>150</v>
      </c>
      <c r="D20" s="1">
        <v>16000</v>
      </c>
      <c r="E20" s="31"/>
      <c r="F20" s="28">
        <f>ROUND('[1]PRESENT RATES'!U21,2)</f>
        <v>16.84</v>
      </c>
      <c r="G20" s="24"/>
      <c r="H20" s="28">
        <f>ROUND('[1]PROPOSED RATES'!U21,2)</f>
        <v>16.41</v>
      </c>
      <c r="I20" s="11"/>
      <c r="J20" s="29">
        <f>H20-F20</f>
        <v>-0.42999999999999972</v>
      </c>
      <c r="K20" s="30">
        <f>IFERROR(J20/ABS(F20),0)</f>
        <v>-2.5534441805225638E-2</v>
      </c>
      <c r="M20" s="48"/>
      <c r="N20" s="48"/>
    </row>
    <row r="21" spans="1:14" x14ac:dyDescent="0.2">
      <c r="A21" s="14">
        <f t="shared" si="0"/>
        <v>10</v>
      </c>
      <c r="B21" s="14"/>
      <c r="C21" s="1" t="s">
        <v>16</v>
      </c>
      <c r="E21" s="31"/>
      <c r="F21" s="28"/>
      <c r="G21" s="24"/>
      <c r="H21" s="28"/>
      <c r="I21" s="11"/>
      <c r="J21" s="29"/>
      <c r="K21" s="30"/>
      <c r="M21" s="48"/>
      <c r="N21" s="48"/>
    </row>
    <row r="22" spans="1:14" x14ac:dyDescent="0.2">
      <c r="A22" s="14">
        <f t="shared" si="0"/>
        <v>11</v>
      </c>
      <c r="B22" s="14"/>
      <c r="C22" s="1">
        <v>200</v>
      </c>
      <c r="D22" s="1">
        <v>22000</v>
      </c>
      <c r="E22" s="31"/>
      <c r="F22" s="28">
        <f>ROUND('[1]PRESENT RATES'!U23,2)</f>
        <v>21.5</v>
      </c>
      <c r="G22" s="24"/>
      <c r="H22" s="28">
        <f>ROUND('[1]PROPOSED RATES'!U23,2)</f>
        <v>21.16</v>
      </c>
      <c r="I22" s="11"/>
      <c r="J22" s="29">
        <f>H22-F22</f>
        <v>-0.33999999999999986</v>
      </c>
      <c r="K22" s="30">
        <f>IFERROR(J22/ABS(F22),0)</f>
        <v>-1.5813953488372088E-2</v>
      </c>
      <c r="M22" s="48"/>
      <c r="N22" s="48"/>
    </row>
    <row r="23" spans="1:14" x14ac:dyDescent="0.2">
      <c r="A23" s="14">
        <f t="shared" si="0"/>
        <v>12</v>
      </c>
      <c r="B23" s="14"/>
      <c r="C23" s="1">
        <v>250</v>
      </c>
      <c r="D23" s="1">
        <v>30000</v>
      </c>
      <c r="E23" s="31"/>
      <c r="F23" s="28">
        <f>ROUND('[1]PRESENT RATES'!U24,2)</f>
        <v>25.69</v>
      </c>
      <c r="G23" s="24"/>
      <c r="H23" s="28">
        <f>ROUND('[1]PROPOSED RATES'!U24,2)</f>
        <v>25.49</v>
      </c>
      <c r="I23" s="11"/>
      <c r="J23" s="29">
        <f>H23-F23</f>
        <v>-0.20000000000000284</v>
      </c>
      <c r="K23" s="30">
        <f>IFERROR(J23/ABS(F23),0)</f>
        <v>-7.785130400934326E-3</v>
      </c>
      <c r="M23" s="48"/>
      <c r="N23" s="48"/>
    </row>
    <row r="24" spans="1:14" x14ac:dyDescent="0.2">
      <c r="A24" s="14">
        <f t="shared" si="0"/>
        <v>13</v>
      </c>
      <c r="B24" s="14"/>
      <c r="C24" s="1">
        <v>400</v>
      </c>
      <c r="D24" s="1">
        <v>50000</v>
      </c>
      <c r="E24" s="31"/>
      <c r="F24" s="28">
        <f>ROUND('[1]PRESENT RATES'!U25,2)</f>
        <v>33.770000000000003</v>
      </c>
      <c r="G24" s="24"/>
      <c r="H24" s="28">
        <f>ROUND('[1]PROPOSED RATES'!U25,2)</f>
        <v>34.39</v>
      </c>
      <c r="I24" s="11"/>
      <c r="J24" s="29">
        <f>H24-F24</f>
        <v>0.61999999999999744</v>
      </c>
      <c r="K24" s="30">
        <f>IFERROR(J24/ABS(F24),0)</f>
        <v>1.8359490672194178E-2</v>
      </c>
      <c r="M24" s="48"/>
      <c r="N24" s="48"/>
    </row>
    <row r="25" spans="1:14" x14ac:dyDescent="0.2">
      <c r="A25" s="14">
        <f t="shared" si="0"/>
        <v>14</v>
      </c>
      <c r="B25" s="14"/>
      <c r="C25" s="1" t="s">
        <v>17</v>
      </c>
      <c r="E25" s="31"/>
      <c r="F25" s="28"/>
      <c r="G25" s="24"/>
      <c r="H25" s="28"/>
      <c r="I25" s="11"/>
      <c r="J25" s="29"/>
      <c r="K25" s="30"/>
      <c r="M25" s="48"/>
      <c r="N25" s="48"/>
    </row>
    <row r="26" spans="1:14" x14ac:dyDescent="0.2">
      <c r="A26" s="14">
        <f t="shared" si="0"/>
        <v>15</v>
      </c>
      <c r="B26" s="14"/>
      <c r="C26" s="1">
        <v>70</v>
      </c>
      <c r="D26" s="1">
        <v>5800</v>
      </c>
      <c r="E26" s="31"/>
      <c r="F26" s="28">
        <f>ROUND('[1]PRESENT RATES'!U27,2)</f>
        <v>12.32</v>
      </c>
      <c r="G26" s="24"/>
      <c r="H26" s="28">
        <f>ROUND('[1]PROPOSED RATES'!U27,2)</f>
        <v>11.78</v>
      </c>
      <c r="I26" s="11"/>
      <c r="J26" s="29">
        <f>H26-F26</f>
        <v>-0.54000000000000092</v>
      </c>
      <c r="K26" s="30">
        <f>IFERROR(J26/ABS(F26),0)</f>
        <v>-4.3831168831168908E-2</v>
      </c>
      <c r="M26" s="48"/>
      <c r="N26" s="48"/>
    </row>
    <row r="27" spans="1:14" x14ac:dyDescent="0.2">
      <c r="A27" s="14">
        <f t="shared" si="0"/>
        <v>16</v>
      </c>
      <c r="B27" s="14"/>
      <c r="C27" s="1">
        <v>100</v>
      </c>
      <c r="D27" s="1">
        <v>9500</v>
      </c>
      <c r="E27" s="31"/>
      <c r="F27" s="28">
        <f>ROUND('[1]PRESENT RATES'!U28,2)</f>
        <v>14.34</v>
      </c>
      <c r="G27" s="24"/>
      <c r="H27" s="28">
        <f>ROUND('[1]PROPOSED RATES'!U28,2)</f>
        <v>13.9</v>
      </c>
      <c r="I27" s="11"/>
      <c r="J27" s="29">
        <f>H27-F27</f>
        <v>-0.4399999999999995</v>
      </c>
      <c r="K27" s="30">
        <f>IFERROR(J27/ABS(F27),0)</f>
        <v>-3.0683403068340272E-2</v>
      </c>
      <c r="M27" s="48"/>
      <c r="N27" s="48"/>
    </row>
    <row r="28" spans="1:14" x14ac:dyDescent="0.2">
      <c r="A28" s="14">
        <f t="shared" si="0"/>
        <v>17</v>
      </c>
      <c r="B28" s="14"/>
      <c r="C28" s="1">
        <v>150</v>
      </c>
      <c r="D28" s="1">
        <v>16000</v>
      </c>
      <c r="E28" s="31"/>
      <c r="F28" s="28">
        <f>ROUND('[1]PRESENT RATES'!U29,2)</f>
        <v>16.899999999999999</v>
      </c>
      <c r="G28" s="24"/>
      <c r="H28" s="28">
        <f>ROUND('[1]PROPOSED RATES'!U29,2)</f>
        <v>16.670000000000002</v>
      </c>
      <c r="I28" s="11"/>
      <c r="J28" s="29">
        <f>H28-F28</f>
        <v>-0.22999999999999687</v>
      </c>
      <c r="K28" s="30">
        <f>IFERROR(J28/ABS(F28),0)</f>
        <v>-1.3609467455621117E-2</v>
      </c>
      <c r="M28" s="48"/>
      <c r="N28" s="48"/>
    </row>
    <row r="29" spans="1:14" x14ac:dyDescent="0.2">
      <c r="A29" s="14">
        <f t="shared" si="0"/>
        <v>18</v>
      </c>
      <c r="B29" s="14"/>
      <c r="C29" s="1" t="s">
        <v>18</v>
      </c>
      <c r="E29" s="31"/>
      <c r="F29" s="28"/>
      <c r="G29" s="24"/>
      <c r="H29" s="28"/>
      <c r="I29" s="11"/>
      <c r="J29" s="29"/>
      <c r="K29" s="30"/>
      <c r="M29" s="48"/>
      <c r="N29" s="48"/>
    </row>
    <row r="30" spans="1:14" x14ac:dyDescent="0.2">
      <c r="A30" s="14">
        <f t="shared" si="0"/>
        <v>19</v>
      </c>
      <c r="B30" s="14"/>
      <c r="C30" s="1">
        <v>200</v>
      </c>
      <c r="D30" s="1">
        <v>22000</v>
      </c>
      <c r="E30" s="31"/>
      <c r="F30" s="28">
        <f>ROUND('[1]PRESENT RATES'!U31,2)</f>
        <v>21.54</v>
      </c>
      <c r="G30" s="24"/>
      <c r="H30" s="28">
        <f>ROUND('[1]PROPOSED RATES'!U31,2)</f>
        <v>21.33</v>
      </c>
      <c r="I30" s="11"/>
      <c r="J30" s="29">
        <f>H30-F30</f>
        <v>-0.21000000000000085</v>
      </c>
      <c r="K30" s="30">
        <f>IFERROR(J30/ABS(F30),0)</f>
        <v>-9.7493036211699566E-3</v>
      </c>
      <c r="M30" s="48"/>
      <c r="N30" s="48"/>
    </row>
    <row r="31" spans="1:14" x14ac:dyDescent="0.2">
      <c r="A31" s="14">
        <f t="shared" si="0"/>
        <v>20</v>
      </c>
      <c r="B31" s="14"/>
      <c r="C31" s="1">
        <v>250</v>
      </c>
      <c r="D31" s="1">
        <v>30000</v>
      </c>
      <c r="E31" s="31"/>
      <c r="F31" s="28">
        <f>ROUND('[1]PRESENT RATES'!U32,2)</f>
        <v>25.74</v>
      </c>
      <c r="G31" s="24"/>
      <c r="H31" s="28">
        <f>ROUND('[1]PROPOSED RATES'!U32,2)</f>
        <v>25.68</v>
      </c>
      <c r="I31" s="11"/>
      <c r="J31" s="29">
        <f>H31-F31</f>
        <v>-5.9999999999998721E-2</v>
      </c>
      <c r="K31" s="30">
        <f>IFERROR(J31/ABS(F31),0)</f>
        <v>-2.3310023310022816E-3</v>
      </c>
      <c r="M31" s="48"/>
      <c r="N31" s="48"/>
    </row>
    <row r="32" spans="1:14" x14ac:dyDescent="0.2">
      <c r="A32" s="14">
        <f t="shared" si="0"/>
        <v>21</v>
      </c>
      <c r="B32" s="14"/>
      <c r="C32" s="1">
        <v>400</v>
      </c>
      <c r="D32" s="1">
        <v>50000</v>
      </c>
      <c r="E32" s="31"/>
      <c r="F32" s="28">
        <f>ROUND('[1]PRESENT RATES'!U33,2)</f>
        <v>33.700000000000003</v>
      </c>
      <c r="G32" s="24"/>
      <c r="H32" s="28">
        <f>ROUND('[1]PROPOSED RATES'!U33,2)</f>
        <v>34.5</v>
      </c>
      <c r="I32" s="11"/>
      <c r="J32" s="29">
        <f>H32-F32</f>
        <v>0.79999999999999716</v>
      </c>
      <c r="K32" s="30">
        <f>IFERROR(J32/ABS(F32),0)</f>
        <v>2.3738872403560745E-2</v>
      </c>
      <c r="M32" s="48"/>
      <c r="N32" s="48"/>
    </row>
    <row r="33" spans="1:14" x14ac:dyDescent="0.2">
      <c r="A33" s="14">
        <f t="shared" si="0"/>
        <v>22</v>
      </c>
      <c r="B33" s="14"/>
      <c r="C33" s="1" t="s">
        <v>19</v>
      </c>
      <c r="E33" s="31"/>
      <c r="F33" s="28"/>
      <c r="G33" s="24"/>
      <c r="H33" s="28"/>
      <c r="I33" s="11"/>
      <c r="J33" s="29"/>
      <c r="K33" s="30"/>
      <c r="M33" s="48"/>
      <c r="N33" s="48"/>
    </row>
    <row r="34" spans="1:14" x14ac:dyDescent="0.2">
      <c r="A34" s="14">
        <f t="shared" si="0"/>
        <v>23</v>
      </c>
      <c r="B34" s="14"/>
      <c r="C34" s="1">
        <v>70</v>
      </c>
      <c r="D34" s="1">
        <v>5800</v>
      </c>
      <c r="E34" s="31"/>
      <c r="F34" s="28">
        <f>ROUND('[1]PRESENT RATES'!U35,2)</f>
        <v>11.17</v>
      </c>
      <c r="G34" s="24"/>
      <c r="H34" s="28">
        <f>ROUND('[1]PROPOSED RATES'!U35,2)</f>
        <v>10.62</v>
      </c>
      <c r="I34" s="11"/>
      <c r="J34" s="29">
        <f>H34-F34</f>
        <v>-0.55000000000000071</v>
      </c>
      <c r="K34" s="30">
        <f>IFERROR(J34/ABS(F34),0)</f>
        <v>-4.9239033124440529E-2</v>
      </c>
      <c r="M34" s="48"/>
      <c r="N34" s="48"/>
    </row>
    <row r="35" spans="1:14" x14ac:dyDescent="0.2">
      <c r="A35" s="14">
        <f t="shared" si="0"/>
        <v>24</v>
      </c>
      <c r="B35" s="14"/>
      <c r="C35" s="1">
        <v>100</v>
      </c>
      <c r="D35" s="1">
        <v>9500</v>
      </c>
      <c r="E35" s="31"/>
      <c r="F35" s="28">
        <f>ROUND('[1]PRESENT RATES'!U36,2)</f>
        <v>13.16</v>
      </c>
      <c r="G35" s="24"/>
      <c r="H35" s="28">
        <f>ROUND('[1]PROPOSED RATES'!U36,2)</f>
        <v>12.68</v>
      </c>
      <c r="I35" s="11"/>
      <c r="J35" s="29">
        <f>H35-F35</f>
        <v>-0.48000000000000043</v>
      </c>
      <c r="K35" s="30">
        <f>IFERROR(J35/ABS(F35),0)</f>
        <v>-3.6474164133738635E-2</v>
      </c>
      <c r="M35" s="48"/>
      <c r="N35" s="48"/>
    </row>
    <row r="36" spans="1:14" x14ac:dyDescent="0.2">
      <c r="A36" s="14">
        <f t="shared" si="0"/>
        <v>25</v>
      </c>
      <c r="B36" s="14"/>
      <c r="C36" s="1">
        <v>150</v>
      </c>
      <c r="D36" s="1">
        <v>16000</v>
      </c>
      <c r="E36" s="31"/>
      <c r="F36" s="28">
        <f>ROUND('[1]PRESENT RATES'!U37,2)</f>
        <v>15.83</v>
      </c>
      <c r="G36" s="24"/>
      <c r="H36" s="28">
        <f>ROUND('[1]PROPOSED RATES'!U37,2)</f>
        <v>15.61</v>
      </c>
      <c r="I36" s="11"/>
      <c r="J36" s="29">
        <f>H36-F36</f>
        <v>-0.22000000000000064</v>
      </c>
      <c r="K36" s="30">
        <f>IFERROR(J36/ABS(F36),0)</f>
        <v>-1.3897662665824425E-2</v>
      </c>
      <c r="M36" s="48"/>
      <c r="N36" s="48"/>
    </row>
    <row r="37" spans="1:14" x14ac:dyDescent="0.2">
      <c r="A37" s="14">
        <f t="shared" si="0"/>
        <v>26</v>
      </c>
      <c r="B37" s="14"/>
      <c r="C37" s="1" t="s">
        <v>20</v>
      </c>
      <c r="E37" s="31"/>
      <c r="F37" s="28"/>
      <c r="G37" s="24"/>
      <c r="H37" s="28"/>
      <c r="I37" s="11"/>
      <c r="J37" s="29"/>
      <c r="K37" s="30"/>
      <c r="M37" s="48"/>
      <c r="N37" s="48"/>
    </row>
    <row r="38" spans="1:14" x14ac:dyDescent="0.2">
      <c r="A38" s="14">
        <f t="shared" si="0"/>
        <v>27</v>
      </c>
      <c r="B38" s="14"/>
      <c r="C38" s="1">
        <v>200</v>
      </c>
      <c r="D38" s="1">
        <v>22000</v>
      </c>
      <c r="E38" s="31"/>
      <c r="F38" s="28">
        <f>ROUND('[1]PRESENT RATES'!U39,2)</f>
        <v>20.49</v>
      </c>
      <c r="G38" s="24"/>
      <c r="H38" s="28">
        <f>ROUND('[1]PROPOSED RATES'!U39,2)</f>
        <v>20.36</v>
      </c>
      <c r="I38" s="11"/>
      <c r="J38" s="29">
        <f>H38-F38</f>
        <v>-0.12999999999999901</v>
      </c>
      <c r="K38" s="30">
        <f>IFERROR(J38/ABS(F38),0)</f>
        <v>-6.3445583211322112E-3</v>
      </c>
      <c r="M38" s="48"/>
      <c r="N38" s="48"/>
    </row>
    <row r="39" spans="1:14" x14ac:dyDescent="0.2">
      <c r="A39" s="14">
        <f t="shared" si="0"/>
        <v>28</v>
      </c>
      <c r="B39" s="14"/>
      <c r="C39" s="1">
        <v>250</v>
      </c>
      <c r="D39" s="1">
        <v>30000</v>
      </c>
      <c r="E39" s="31"/>
      <c r="F39" s="28">
        <f>ROUND('[1]PRESENT RATES'!U40,2)</f>
        <v>24.77</v>
      </c>
      <c r="G39" s="24"/>
      <c r="H39" s="28">
        <f>ROUND('[1]PROPOSED RATES'!U40,2)</f>
        <v>24.77</v>
      </c>
      <c r="I39" s="11"/>
      <c r="J39" s="29">
        <f>H39-F39</f>
        <v>0</v>
      </c>
      <c r="K39" s="30">
        <f>IFERROR(J39/ABS(F39),0)</f>
        <v>0</v>
      </c>
      <c r="M39" s="48"/>
      <c r="N39" s="48"/>
    </row>
    <row r="40" spans="1:14" x14ac:dyDescent="0.2">
      <c r="A40" s="14">
        <f t="shared" si="0"/>
        <v>29</v>
      </c>
      <c r="B40" s="14"/>
      <c r="C40" s="1">
        <v>400</v>
      </c>
      <c r="D40" s="1">
        <v>50000</v>
      </c>
      <c r="E40" s="31"/>
      <c r="F40" s="28">
        <f>ROUND('[1]PRESENT RATES'!U41,2)</f>
        <v>32.76</v>
      </c>
      <c r="G40" s="24"/>
      <c r="H40" s="28">
        <f>ROUND('[1]PROPOSED RATES'!U41,2)</f>
        <v>33.590000000000003</v>
      </c>
      <c r="I40" s="11"/>
      <c r="J40" s="29">
        <f>H40-F40</f>
        <v>0.8300000000000054</v>
      </c>
      <c r="K40" s="30">
        <f>IFERROR(J40/ABS(F40),0)</f>
        <v>2.5335775335775503E-2</v>
      </c>
      <c r="M40" s="48"/>
      <c r="N40" s="48"/>
    </row>
    <row r="41" spans="1:14" x14ac:dyDescent="0.2">
      <c r="A41" s="14">
        <f t="shared" si="0"/>
        <v>30</v>
      </c>
      <c r="B41" s="14"/>
      <c r="C41" s="1" t="s">
        <v>21</v>
      </c>
      <c r="E41" s="31"/>
      <c r="F41" s="28"/>
      <c r="G41" s="24"/>
      <c r="H41" s="28"/>
      <c r="I41" s="11"/>
      <c r="J41" s="29"/>
      <c r="K41" s="30"/>
      <c r="M41" s="48"/>
      <c r="N41" s="48"/>
    </row>
    <row r="42" spans="1:14" x14ac:dyDescent="0.2">
      <c r="A42" s="14">
        <f t="shared" si="0"/>
        <v>31</v>
      </c>
      <c r="B42" s="14"/>
      <c r="C42" s="1">
        <v>70</v>
      </c>
      <c r="D42" s="1">
        <v>5800</v>
      </c>
      <c r="E42" s="31"/>
      <c r="F42" s="28">
        <f>ROUND('[1]PRESENT RATES'!U43,2)</f>
        <v>17.010000000000002</v>
      </c>
      <c r="G42" s="24"/>
      <c r="H42" s="28">
        <f>ROUND('[1]PROPOSED RATES'!U43,2)</f>
        <v>15.58</v>
      </c>
      <c r="I42" s="11"/>
      <c r="J42" s="29">
        <f>H42-F42</f>
        <v>-1.4300000000000015</v>
      </c>
      <c r="K42" s="30">
        <f>IFERROR(J42/ABS(F42),0)</f>
        <v>-8.4068195179306374E-2</v>
      </c>
      <c r="M42" s="48"/>
      <c r="N42" s="48"/>
    </row>
    <row r="43" spans="1:14" x14ac:dyDescent="0.2">
      <c r="A43" s="14">
        <f t="shared" si="0"/>
        <v>32</v>
      </c>
      <c r="B43" s="14"/>
      <c r="C43" s="1">
        <v>100</v>
      </c>
      <c r="D43" s="1">
        <v>9500</v>
      </c>
      <c r="E43" s="31"/>
      <c r="F43" s="28">
        <f>ROUND('[1]PRESENT RATES'!U44,2)</f>
        <v>18.86</v>
      </c>
      <c r="G43" s="24"/>
      <c r="H43" s="28">
        <f>ROUND('[1]PROPOSED RATES'!U44,2)</f>
        <v>17.579999999999998</v>
      </c>
      <c r="I43" s="11"/>
      <c r="J43" s="29">
        <f t="shared" ref="J43:J44" si="1">H43-F43</f>
        <v>-1.2800000000000011</v>
      </c>
      <c r="K43" s="30">
        <f t="shared" ref="K43:K44" si="2">IFERROR(J43/ABS(F43),0)</f>
        <v>-6.7868504772004304E-2</v>
      </c>
      <c r="M43" s="48"/>
      <c r="N43" s="48"/>
    </row>
    <row r="44" spans="1:14" x14ac:dyDescent="0.2">
      <c r="A44" s="14">
        <f t="shared" si="0"/>
        <v>33</v>
      </c>
      <c r="B44" s="14"/>
      <c r="C44" s="1">
        <v>150</v>
      </c>
      <c r="D44" s="1">
        <v>16000</v>
      </c>
      <c r="E44" s="31"/>
      <c r="F44" s="28">
        <f>ROUND('[1]PRESENT RATES'!U45,2)</f>
        <v>21.44</v>
      </c>
      <c r="G44" s="24"/>
      <c r="H44" s="28">
        <f>ROUND('[1]PROPOSED RATES'!U45,2)</f>
        <v>20.37</v>
      </c>
      <c r="I44" s="11"/>
      <c r="J44" s="29">
        <f t="shared" si="1"/>
        <v>-1.0700000000000003</v>
      </c>
      <c r="K44" s="30">
        <f t="shared" si="2"/>
        <v>-4.990671641791046E-2</v>
      </c>
      <c r="M44" s="48"/>
      <c r="N44" s="48"/>
    </row>
    <row r="45" spans="1:14" x14ac:dyDescent="0.2">
      <c r="A45" s="14">
        <f t="shared" si="0"/>
        <v>34</v>
      </c>
      <c r="B45" s="14"/>
      <c r="C45" s="1" t="s">
        <v>22</v>
      </c>
      <c r="E45" s="31"/>
      <c r="F45" s="28"/>
      <c r="G45" s="24"/>
      <c r="H45" s="28"/>
      <c r="I45" s="11"/>
      <c r="J45" s="29"/>
      <c r="K45" s="30"/>
      <c r="M45" s="48"/>
      <c r="N45" s="48"/>
    </row>
    <row r="46" spans="1:14" x14ac:dyDescent="0.2">
      <c r="A46" s="14">
        <f t="shared" si="0"/>
        <v>35</v>
      </c>
      <c r="B46" s="14"/>
      <c r="C46" s="1">
        <v>200</v>
      </c>
      <c r="D46" s="1">
        <v>22000</v>
      </c>
      <c r="E46" s="31"/>
      <c r="F46" s="28">
        <f>ROUND('[1]PRESENT RATES'!U47,2)</f>
        <v>27.09</v>
      </c>
      <c r="G46" s="24"/>
      <c r="H46" s="28">
        <f>ROUND('[1]PROPOSED RATES'!U47,2)</f>
        <v>25.91</v>
      </c>
      <c r="I46" s="11"/>
      <c r="J46" s="29">
        <f>H46-F46</f>
        <v>-1.1799999999999997</v>
      </c>
      <c r="K46" s="30">
        <f>IFERROR(J46/ABS(F46),0)</f>
        <v>-4.3558508674787735E-2</v>
      </c>
      <c r="M46" s="48"/>
      <c r="N46" s="48"/>
    </row>
    <row r="47" spans="1:14" x14ac:dyDescent="0.2">
      <c r="A47" s="14">
        <f t="shared" si="0"/>
        <v>36</v>
      </c>
      <c r="B47" s="14"/>
      <c r="C47" s="1">
        <v>250</v>
      </c>
      <c r="D47" s="1">
        <v>30000</v>
      </c>
      <c r="E47" s="31"/>
      <c r="F47" s="28">
        <f>ROUND('[1]PRESENT RATES'!U48,2)</f>
        <v>30.68</v>
      </c>
      <c r="G47" s="24"/>
      <c r="H47" s="28">
        <f>ROUND('[1]PROPOSED RATES'!U48,2)</f>
        <v>29.79</v>
      </c>
      <c r="I47" s="11"/>
      <c r="J47" s="29">
        <f t="shared" ref="J47:J48" si="3">H47-F47</f>
        <v>-0.89000000000000057</v>
      </c>
      <c r="K47" s="30">
        <f t="shared" ref="K47:K48" si="4">IFERROR(J47/ABS(F47),0)</f>
        <v>-2.9009126466753604E-2</v>
      </c>
      <c r="M47" s="48"/>
      <c r="N47" s="48"/>
    </row>
    <row r="48" spans="1:14" x14ac:dyDescent="0.2">
      <c r="A48" s="14">
        <f t="shared" si="0"/>
        <v>37</v>
      </c>
      <c r="B48" s="14"/>
      <c r="C48" s="1">
        <v>400</v>
      </c>
      <c r="D48" s="1">
        <v>50000</v>
      </c>
      <c r="E48" s="31"/>
      <c r="F48" s="28">
        <f>ROUND('[1]PRESENT RATES'!U49,2)</f>
        <v>40.75</v>
      </c>
      <c r="G48" s="24"/>
      <c r="H48" s="28">
        <f>ROUND('[1]PROPOSED RATES'!U49,2)</f>
        <v>40.22</v>
      </c>
      <c r="I48" s="11"/>
      <c r="J48" s="29">
        <f t="shared" si="3"/>
        <v>-0.53000000000000114</v>
      </c>
      <c r="K48" s="30">
        <f t="shared" si="4"/>
        <v>-1.3006134969325182E-2</v>
      </c>
      <c r="M48" s="48"/>
      <c r="N48" s="48"/>
    </row>
    <row r="49" spans="1:14" x14ac:dyDescent="0.2">
      <c r="A49" s="14">
        <f t="shared" si="0"/>
        <v>38</v>
      </c>
      <c r="B49" s="14"/>
      <c r="C49" s="1" t="s">
        <v>23</v>
      </c>
      <c r="E49" s="31"/>
      <c r="F49" s="28"/>
      <c r="G49" s="24"/>
      <c r="H49" s="28"/>
      <c r="I49" s="11"/>
      <c r="J49" s="29"/>
      <c r="K49" s="30"/>
      <c r="M49" s="48"/>
      <c r="N49" s="48"/>
    </row>
    <row r="50" spans="1:14" x14ac:dyDescent="0.2">
      <c r="A50" s="14">
        <f t="shared" si="0"/>
        <v>39</v>
      </c>
      <c r="B50" s="14"/>
      <c r="C50" s="1">
        <v>70</v>
      </c>
      <c r="D50" s="1">
        <v>5800</v>
      </c>
      <c r="E50" s="31"/>
      <c r="F50" s="28">
        <f>ROUND('[1]PRESENT RATES'!U51,2)</f>
        <v>12.04</v>
      </c>
      <c r="G50" s="24"/>
      <c r="H50" s="28">
        <f>ROUND('[1]PROPOSED RATES'!U51,2)</f>
        <v>11.5</v>
      </c>
      <c r="I50" s="11"/>
      <c r="J50" s="29">
        <f>H50-F50</f>
        <v>-0.53999999999999915</v>
      </c>
      <c r="K50" s="30">
        <f>IFERROR(J50/ABS(F50),0)</f>
        <v>-4.4850498338870365E-2</v>
      </c>
      <c r="M50" s="48"/>
      <c r="N50" s="48"/>
    </row>
    <row r="51" spans="1:14" x14ac:dyDescent="0.2">
      <c r="A51" s="14">
        <f t="shared" si="0"/>
        <v>40</v>
      </c>
      <c r="B51" s="14"/>
      <c r="C51" s="1">
        <v>100</v>
      </c>
      <c r="D51" s="1">
        <v>9500</v>
      </c>
      <c r="E51" s="31"/>
      <c r="F51" s="28">
        <f>ROUND('[1]PRESENT RATES'!U52,2)</f>
        <v>13.83</v>
      </c>
      <c r="G51" s="24"/>
      <c r="H51" s="28">
        <f>ROUND('[1]PROPOSED RATES'!U52,2)</f>
        <v>13.74</v>
      </c>
      <c r="I51" s="11"/>
      <c r="J51" s="29">
        <f>H51-F51</f>
        <v>-8.9999999999999858E-2</v>
      </c>
      <c r="K51" s="30">
        <f>IFERROR(J51/ABS(F51),0)</f>
        <v>-6.5075921908893603E-3</v>
      </c>
      <c r="M51" s="48"/>
      <c r="N51" s="48"/>
    </row>
    <row r="52" spans="1:14" x14ac:dyDescent="0.2">
      <c r="A52" s="14">
        <f t="shared" si="0"/>
        <v>41</v>
      </c>
      <c r="B52" s="14"/>
      <c r="C52" s="1">
        <v>150</v>
      </c>
      <c r="D52" s="1">
        <v>16000</v>
      </c>
      <c r="E52" s="31"/>
      <c r="F52" s="28">
        <f>ROUND('[1]PRESENT RATES'!U53,2)</f>
        <v>16.809999999999999</v>
      </c>
      <c r="G52" s="24"/>
      <c r="H52" s="28">
        <f>ROUND('[1]PROPOSED RATES'!U53,2)</f>
        <v>16.47</v>
      </c>
      <c r="I52" s="11"/>
      <c r="J52" s="29">
        <f>H52-F52</f>
        <v>-0.33999999999999986</v>
      </c>
      <c r="K52" s="30">
        <f>IFERROR(J52/ABS(F52),0)</f>
        <v>-2.0226055919095768E-2</v>
      </c>
      <c r="M52" s="48"/>
      <c r="N52" s="48"/>
    </row>
    <row r="53" spans="1:14" x14ac:dyDescent="0.2">
      <c r="A53" s="14">
        <f t="shared" si="0"/>
        <v>42</v>
      </c>
      <c r="B53" s="14"/>
      <c r="C53" s="1" t="s">
        <v>24</v>
      </c>
      <c r="E53" s="31"/>
      <c r="F53" s="28"/>
      <c r="G53" s="24"/>
      <c r="H53" s="28"/>
      <c r="I53" s="11"/>
      <c r="J53" s="29"/>
      <c r="K53" s="30"/>
      <c r="M53" s="48"/>
      <c r="N53" s="48"/>
    </row>
    <row r="54" spans="1:14" x14ac:dyDescent="0.2">
      <c r="A54" s="14">
        <f t="shared" si="0"/>
        <v>43</v>
      </c>
      <c r="B54" s="14"/>
      <c r="C54" s="1">
        <v>200</v>
      </c>
      <c r="D54" s="1">
        <v>22000</v>
      </c>
      <c r="E54" s="31"/>
      <c r="F54" s="28">
        <f>ROUND('[1]PRESENT RATES'!U55,2)</f>
        <v>20.86</v>
      </c>
      <c r="G54" s="24"/>
      <c r="H54" s="28">
        <f>ROUND('[1]PROPOSED RATES'!U55,2)</f>
        <v>20.62</v>
      </c>
      <c r="I54" s="11"/>
      <c r="J54" s="29">
        <f>H54-F54</f>
        <v>-0.23999999999999844</v>
      </c>
      <c r="K54" s="30">
        <f>IFERROR(J54/ABS(F54),0)</f>
        <v>-1.1505273250239619E-2</v>
      </c>
      <c r="M54" s="48"/>
      <c r="N54" s="48"/>
    </row>
    <row r="55" spans="1:14" x14ac:dyDescent="0.2">
      <c r="A55" s="14">
        <f t="shared" si="0"/>
        <v>44</v>
      </c>
      <c r="B55" s="14"/>
      <c r="C55" s="1">
        <v>250</v>
      </c>
      <c r="D55" s="1">
        <v>30000</v>
      </c>
      <c r="F55" s="28">
        <f>ROUND('[1]PRESENT RATES'!U56,2)</f>
        <v>25.72</v>
      </c>
      <c r="G55" s="24"/>
      <c r="H55" s="28">
        <f>ROUND('[1]PROPOSED RATES'!U56,2)</f>
        <v>25.6</v>
      </c>
      <c r="I55" s="11"/>
      <c r="J55" s="29">
        <f t="shared" ref="J55:J56" si="5">H55-F55</f>
        <v>-0.11999999999999744</v>
      </c>
      <c r="K55" s="30">
        <f t="shared" ref="K55:K56" si="6">IFERROR(J55/ABS(F55),0)</f>
        <v>-4.6656298600310049E-3</v>
      </c>
      <c r="M55" s="48"/>
      <c r="N55" s="48"/>
    </row>
    <row r="56" spans="1:14" x14ac:dyDescent="0.2">
      <c r="A56" s="14">
        <f t="shared" si="0"/>
        <v>45</v>
      </c>
      <c r="B56" s="14"/>
      <c r="C56" s="1">
        <v>400</v>
      </c>
      <c r="D56" s="1">
        <v>50000</v>
      </c>
      <c r="E56" s="32"/>
      <c r="F56" s="28">
        <f>ROUND('[1]PRESENT RATES'!U57,2)</f>
        <v>33.200000000000003</v>
      </c>
      <c r="G56" s="24"/>
      <c r="H56" s="28">
        <f>ROUND('[1]PROPOSED RATES'!U57,2)</f>
        <v>33.93</v>
      </c>
      <c r="I56" s="11"/>
      <c r="J56" s="29">
        <f t="shared" si="5"/>
        <v>0.72999999999999687</v>
      </c>
      <c r="K56" s="30">
        <f t="shared" si="6"/>
        <v>2.1987951807228821E-2</v>
      </c>
      <c r="M56" s="48"/>
      <c r="N56" s="48"/>
    </row>
    <row r="57" spans="1:14" x14ac:dyDescent="0.2">
      <c r="A57" s="14">
        <f t="shared" si="0"/>
        <v>46</v>
      </c>
      <c r="B57" s="14"/>
      <c r="C57" s="1" t="s">
        <v>25</v>
      </c>
      <c r="E57" s="32"/>
      <c r="F57" s="28"/>
      <c r="G57" s="24"/>
      <c r="H57" s="28"/>
      <c r="I57" s="11"/>
      <c r="J57" s="29"/>
      <c r="K57" s="30"/>
      <c r="M57" s="48"/>
      <c r="N57" s="48"/>
    </row>
    <row r="58" spans="1:14" x14ac:dyDescent="0.2">
      <c r="A58" s="14">
        <f t="shared" si="0"/>
        <v>47</v>
      </c>
      <c r="B58" s="14"/>
      <c r="C58" s="1">
        <v>55</v>
      </c>
      <c r="D58" s="1">
        <v>8000</v>
      </c>
      <c r="E58" s="32"/>
      <c r="F58" s="28">
        <f>ROUND('[1]PRESENT RATES'!U59,2)</f>
        <v>16.47</v>
      </c>
      <c r="G58" s="24"/>
      <c r="H58" s="28">
        <f>ROUND('[1]PROPOSED RATES'!U59,2)</f>
        <v>14.57</v>
      </c>
      <c r="I58" s="11"/>
      <c r="J58" s="29">
        <f>H58-F58</f>
        <v>-1.8999999999999986</v>
      </c>
      <c r="K58" s="30">
        <f>IFERROR(J58/ABS(F58),0)</f>
        <v>-0.11536126290224644</v>
      </c>
      <c r="M58" s="48"/>
      <c r="N58" s="48"/>
    </row>
    <row r="59" spans="1:14" x14ac:dyDescent="0.2">
      <c r="A59" s="14">
        <f t="shared" si="0"/>
        <v>48</v>
      </c>
      <c r="B59" s="14"/>
      <c r="C59" s="1">
        <v>90</v>
      </c>
      <c r="D59" s="1">
        <v>13500</v>
      </c>
      <c r="E59" s="32"/>
      <c r="F59" s="28">
        <f>ROUND('[1]PRESENT RATES'!U60,2)</f>
        <v>20.329999999999998</v>
      </c>
      <c r="G59" s="24"/>
      <c r="H59" s="28">
        <f>ROUND('[1]PROPOSED RATES'!U60,2)</f>
        <v>18.39</v>
      </c>
      <c r="I59" s="11"/>
      <c r="J59" s="29">
        <f>H59-F59</f>
        <v>-1.9399999999999977</v>
      </c>
      <c r="K59" s="30">
        <f>IFERROR(J59/ABS(F59),0)</f>
        <v>-9.5425479586817408E-2</v>
      </c>
      <c r="M59" s="48"/>
      <c r="N59" s="48"/>
    </row>
    <row r="60" spans="1:14" x14ac:dyDescent="0.2">
      <c r="A60" s="14">
        <f t="shared" si="0"/>
        <v>49</v>
      </c>
      <c r="B60" s="14"/>
      <c r="C60" s="1">
        <v>135</v>
      </c>
      <c r="D60" s="1">
        <v>22500</v>
      </c>
      <c r="E60" s="32"/>
      <c r="F60" s="28">
        <f>ROUND('[1]PRESENT RATES'!U61,2)</f>
        <v>23.93</v>
      </c>
      <c r="G60" s="24"/>
      <c r="H60" s="28">
        <f>ROUND('[1]PROPOSED RATES'!U61,2)</f>
        <v>22.5</v>
      </c>
      <c r="I60" s="11"/>
      <c r="J60" s="29">
        <f>H60-F60</f>
        <v>-1.4299999999999997</v>
      </c>
      <c r="K60" s="30">
        <f>IFERROR(J60/ABS(F60),0)</f>
        <v>-5.975762641036355E-2</v>
      </c>
      <c r="M60" s="48"/>
      <c r="N60" s="48"/>
    </row>
    <row r="61" spans="1:14" x14ac:dyDescent="0.2">
      <c r="A61" s="14">
        <f t="shared" si="0"/>
        <v>50</v>
      </c>
      <c r="B61" s="14"/>
      <c r="C61" s="1">
        <v>180</v>
      </c>
      <c r="D61" s="1">
        <v>33000</v>
      </c>
      <c r="E61" s="32"/>
      <c r="F61" s="28">
        <f>ROUND('[1]PRESENT RATES'!U62,2)</f>
        <v>27.45</v>
      </c>
      <c r="G61" s="24"/>
      <c r="H61" s="28">
        <f>ROUND('[1]PROPOSED RATES'!U62,2)</f>
        <v>25.29</v>
      </c>
      <c r="I61" s="11"/>
      <c r="J61" s="29">
        <f>H61-F61</f>
        <v>-2.16</v>
      </c>
      <c r="K61" s="30">
        <f>IFERROR(J61/ABS(F61),0)</f>
        <v>-7.8688524590163941E-2</v>
      </c>
      <c r="M61" s="48"/>
      <c r="N61" s="48"/>
    </row>
    <row r="62" spans="1:14" x14ac:dyDescent="0.2">
      <c r="A62" s="14">
        <f t="shared" si="0"/>
        <v>51</v>
      </c>
      <c r="B62" s="14"/>
      <c r="C62" s="1" t="s">
        <v>26</v>
      </c>
      <c r="E62" s="32"/>
      <c r="F62" s="28"/>
      <c r="G62" s="24"/>
      <c r="H62" s="28"/>
      <c r="I62" s="11"/>
      <c r="J62" s="29"/>
      <c r="K62" s="30"/>
      <c r="M62" s="48"/>
      <c r="N62" s="48"/>
    </row>
    <row r="63" spans="1:14" x14ac:dyDescent="0.2">
      <c r="A63" s="14">
        <f t="shared" si="0"/>
        <v>52</v>
      </c>
      <c r="B63" s="14"/>
      <c r="C63" s="1">
        <v>55</v>
      </c>
      <c r="D63" s="1">
        <v>8000</v>
      </c>
      <c r="E63" s="32"/>
      <c r="F63" s="28">
        <f>ROUND('[1]PRESENT RATES'!U64,2)</f>
        <v>16.649999999999999</v>
      </c>
      <c r="G63" s="24"/>
      <c r="H63" s="28">
        <f>ROUND('[1]PROPOSED RATES'!U64,2)</f>
        <v>14.89</v>
      </c>
      <c r="I63" s="11"/>
      <c r="J63" s="29">
        <f>H63-F63</f>
        <v>-1.759999999999998</v>
      </c>
      <c r="K63" s="30">
        <f>IFERROR(J63/ABS(F63),0)</f>
        <v>-0.1057057057057056</v>
      </c>
      <c r="M63" s="48"/>
      <c r="N63" s="48"/>
    </row>
    <row r="64" spans="1:14" x14ac:dyDescent="0.2">
      <c r="A64" s="14">
        <f t="shared" si="0"/>
        <v>53</v>
      </c>
      <c r="B64" s="14"/>
      <c r="C64" s="1">
        <v>90</v>
      </c>
      <c r="D64" s="1">
        <v>13500</v>
      </c>
      <c r="E64" s="32"/>
      <c r="F64" s="28">
        <f>ROUND('[1]PRESENT RATES'!U65,2)</f>
        <v>20.5</v>
      </c>
      <c r="G64" s="24"/>
      <c r="H64" s="28">
        <f>ROUND('[1]PROPOSED RATES'!U65,2)</f>
        <v>18.7</v>
      </c>
      <c r="I64" s="11"/>
      <c r="J64" s="29">
        <f>H64-F64</f>
        <v>-1.8000000000000007</v>
      </c>
      <c r="K64" s="30">
        <f>IFERROR(J64/ABS(F64),0)</f>
        <v>-8.7804878048780524E-2</v>
      </c>
      <c r="M64" s="48"/>
      <c r="N64" s="48"/>
    </row>
    <row r="65" spans="1:14" x14ac:dyDescent="0.2">
      <c r="A65" s="14">
        <f t="shared" si="0"/>
        <v>54</v>
      </c>
      <c r="B65" s="14"/>
      <c r="C65" s="1">
        <v>135</v>
      </c>
      <c r="D65" s="1">
        <v>22500</v>
      </c>
      <c r="E65" s="32"/>
      <c r="F65" s="28">
        <f>ROUND('[1]PRESENT RATES'!U66,2)</f>
        <v>24.06</v>
      </c>
      <c r="G65" s="24"/>
      <c r="H65" s="28">
        <f>ROUND('[1]PROPOSED RATES'!U66,2)</f>
        <v>22.66</v>
      </c>
      <c r="I65" s="11"/>
      <c r="J65" s="29">
        <f t="shared" ref="J65:J66" si="7">H65-F65</f>
        <v>-1.3999999999999986</v>
      </c>
      <c r="K65" s="30">
        <f t="shared" ref="K65:K66" si="8">IFERROR(J65/ABS(F65),0)</f>
        <v>-5.818786367414791E-2</v>
      </c>
      <c r="M65" s="48"/>
      <c r="N65" s="48"/>
    </row>
    <row r="66" spans="1:14" x14ac:dyDescent="0.2">
      <c r="A66" s="14">
        <f t="shared" si="0"/>
        <v>55</v>
      </c>
      <c r="B66" s="14"/>
      <c r="C66" s="1">
        <v>180</v>
      </c>
      <c r="D66" s="1">
        <v>33000</v>
      </c>
      <c r="E66" s="32"/>
      <c r="F66" s="28">
        <f>ROUND('[1]PRESENT RATES'!U67,2)</f>
        <v>27.58</v>
      </c>
      <c r="G66" s="24"/>
      <c r="H66" s="28">
        <f>ROUND('[1]PROPOSED RATES'!U67,2)</f>
        <v>25.45</v>
      </c>
      <c r="I66" s="11"/>
      <c r="J66" s="29">
        <f t="shared" si="7"/>
        <v>-2.129999999999999</v>
      </c>
      <c r="K66" s="30">
        <f t="shared" si="8"/>
        <v>-7.7229876722262475E-2</v>
      </c>
      <c r="M66" s="48"/>
      <c r="N66" s="48"/>
    </row>
    <row r="67" spans="1:14" x14ac:dyDescent="0.2">
      <c r="A67" s="14">
        <f t="shared" si="0"/>
        <v>56</v>
      </c>
      <c r="B67" s="14"/>
      <c r="C67" s="1" t="s">
        <v>27</v>
      </c>
      <c r="E67" s="32"/>
      <c r="F67" s="28"/>
      <c r="G67" s="24"/>
      <c r="H67" s="28"/>
      <c r="I67" s="11"/>
      <c r="J67" s="29"/>
      <c r="K67" s="30"/>
      <c r="M67" s="48"/>
      <c r="N67" s="48"/>
    </row>
    <row r="68" spans="1:14" x14ac:dyDescent="0.2">
      <c r="A68" s="14">
        <f t="shared" si="0"/>
        <v>57</v>
      </c>
      <c r="B68" s="14"/>
      <c r="C68" s="1">
        <v>55</v>
      </c>
      <c r="D68" s="1">
        <v>8000</v>
      </c>
      <c r="E68" s="32"/>
      <c r="F68" s="28">
        <f>ROUND('[1]PRESENT RATES'!U69,2)</f>
        <v>16</v>
      </c>
      <c r="G68" s="24"/>
      <c r="H68" s="28">
        <f>ROUND('[1]PROPOSED RATES'!U69,2)</f>
        <v>14.26</v>
      </c>
      <c r="I68" s="11"/>
      <c r="J68" s="29">
        <f>H68-F68</f>
        <v>-1.7400000000000002</v>
      </c>
      <c r="K68" s="30">
        <f>IFERROR(J68/ABS(F68),0)</f>
        <v>-0.10875000000000001</v>
      </c>
      <c r="M68" s="48"/>
      <c r="N68" s="48"/>
    </row>
    <row r="69" spans="1:14" x14ac:dyDescent="0.2">
      <c r="A69" s="14">
        <f t="shared" si="0"/>
        <v>58</v>
      </c>
      <c r="B69" s="14"/>
      <c r="C69" s="1">
        <v>90</v>
      </c>
      <c r="D69" s="1">
        <v>13500</v>
      </c>
      <c r="E69" s="32"/>
      <c r="F69" s="28">
        <f>ROUND('[1]PRESENT RATES'!U70,2)</f>
        <v>19.86</v>
      </c>
      <c r="G69" s="24"/>
      <c r="H69" s="28">
        <f>ROUND('[1]PROPOSED RATES'!U70,2)</f>
        <v>18.07</v>
      </c>
      <c r="I69" s="11"/>
      <c r="J69" s="29">
        <f>H69-F69</f>
        <v>-1.7899999999999991</v>
      </c>
      <c r="K69" s="30">
        <f>IFERROR(J69/ABS(F69),0)</f>
        <v>-9.0130916414904297E-2</v>
      </c>
      <c r="M69" s="48"/>
      <c r="N69" s="48"/>
    </row>
    <row r="70" spans="1:14" x14ac:dyDescent="0.2">
      <c r="A70" s="14">
        <f t="shared" si="0"/>
        <v>59</v>
      </c>
      <c r="B70" s="14"/>
      <c r="C70" s="1">
        <v>135</v>
      </c>
      <c r="D70" s="1">
        <v>22500</v>
      </c>
      <c r="E70" s="32"/>
      <c r="F70" s="28">
        <f>ROUND('[1]PRESENT RATES'!U71,2)</f>
        <v>23.66</v>
      </c>
      <c r="G70" s="24"/>
      <c r="H70" s="28">
        <f>ROUND('[1]PROPOSED RATES'!U71,2)</f>
        <v>22.38</v>
      </c>
      <c r="I70" s="11"/>
      <c r="J70" s="29">
        <f>H70-F70</f>
        <v>-1.2800000000000011</v>
      </c>
      <c r="K70" s="30">
        <f>IFERROR(J70/ABS(F70),0)</f>
        <v>-5.409974640743876E-2</v>
      </c>
      <c r="M70" s="48"/>
      <c r="N70" s="48"/>
    </row>
    <row r="71" spans="1:14" x14ac:dyDescent="0.2">
      <c r="A71" s="14">
        <f t="shared" si="0"/>
        <v>60</v>
      </c>
      <c r="B71" s="14"/>
      <c r="C71" s="1">
        <v>180</v>
      </c>
      <c r="D71" s="1">
        <v>33000</v>
      </c>
      <c r="E71" s="32"/>
      <c r="F71" s="28">
        <f>ROUND('[1]PRESENT RATES'!U72,2)</f>
        <v>27.17</v>
      </c>
      <c r="G71" s="24"/>
      <c r="H71" s="28">
        <f>ROUND('[1]PROPOSED RATES'!U72,2)</f>
        <v>25.16</v>
      </c>
      <c r="I71" s="11"/>
      <c r="J71" s="29">
        <f>H71-F71</f>
        <v>-2.0100000000000016</v>
      </c>
      <c r="K71" s="30">
        <f>IFERROR(J71/ABS(F71),0)</f>
        <v>-7.3978652926021404E-2</v>
      </c>
      <c r="M71" s="48"/>
      <c r="N71" s="48"/>
    </row>
    <row r="72" spans="1:14" x14ac:dyDescent="0.2">
      <c r="A72" s="14">
        <f t="shared" si="0"/>
        <v>61</v>
      </c>
      <c r="B72" s="14"/>
      <c r="C72" s="1" t="s">
        <v>28</v>
      </c>
      <c r="E72" s="32"/>
      <c r="F72" s="28"/>
      <c r="G72" s="24"/>
      <c r="H72" s="28"/>
      <c r="I72" s="11"/>
      <c r="J72" s="29"/>
      <c r="K72" s="30"/>
      <c r="M72" s="48"/>
      <c r="N72" s="48"/>
    </row>
    <row r="73" spans="1:14" x14ac:dyDescent="0.2">
      <c r="A73" s="14">
        <f t="shared" si="0"/>
        <v>62</v>
      </c>
      <c r="B73" s="14"/>
      <c r="C73" s="1">
        <v>55</v>
      </c>
      <c r="D73" s="1">
        <v>8000</v>
      </c>
      <c r="E73" s="32"/>
      <c r="F73" s="28">
        <f>ROUND('[1]PRESENT RATES'!U74,2)</f>
        <v>19.73</v>
      </c>
      <c r="G73" s="24"/>
      <c r="H73" s="28">
        <f>ROUND('[1]PROPOSED RATES'!U74,2)</f>
        <v>17.760000000000002</v>
      </c>
      <c r="I73" s="11"/>
      <c r="J73" s="29">
        <f>H73-F73</f>
        <v>-1.9699999999999989</v>
      </c>
      <c r="K73" s="30">
        <f>IFERROR(J73/ABS(F73),0)</f>
        <v>-9.9847947288393246E-2</v>
      </c>
      <c r="M73" s="48"/>
      <c r="N73" s="48"/>
    </row>
    <row r="74" spans="1:14" x14ac:dyDescent="0.2">
      <c r="A74" s="14">
        <f t="shared" si="0"/>
        <v>63</v>
      </c>
      <c r="B74" s="14"/>
      <c r="C74" s="1">
        <v>90</v>
      </c>
      <c r="D74" s="1">
        <v>13500</v>
      </c>
      <c r="E74" s="32"/>
      <c r="F74" s="28">
        <f>ROUND('[1]PRESENT RATES'!U75,2)</f>
        <v>22.91</v>
      </c>
      <c r="G74" s="24"/>
      <c r="H74" s="28">
        <f>ROUND('[1]PROPOSED RATES'!U75,2)</f>
        <v>21.14</v>
      </c>
      <c r="I74" s="11"/>
      <c r="J74" s="29">
        <f>H74-F74</f>
        <v>-1.7699999999999996</v>
      </c>
      <c r="K74" s="30">
        <f>IFERROR(J74/ABS(F74),0)</f>
        <v>-7.7258838934962881E-2</v>
      </c>
      <c r="M74" s="48"/>
      <c r="N74" s="48"/>
    </row>
    <row r="75" spans="1:14" x14ac:dyDescent="0.2">
      <c r="A75" s="14">
        <f t="shared" si="0"/>
        <v>64</v>
      </c>
      <c r="B75" s="14"/>
      <c r="C75" s="1">
        <v>135</v>
      </c>
      <c r="D75" s="1">
        <v>22500</v>
      </c>
      <c r="E75" s="32"/>
      <c r="F75" s="28">
        <f>ROUND('[1]PRESENT RATES'!U76,2)</f>
        <v>27.76</v>
      </c>
      <c r="G75" s="24"/>
      <c r="H75" s="28">
        <f>ROUND('[1]PROPOSED RATES'!U76,2)</f>
        <v>25.82</v>
      </c>
      <c r="I75" s="11"/>
      <c r="J75" s="29">
        <f t="shared" ref="J75:J76" si="9">H75-F75</f>
        <v>-1.9400000000000013</v>
      </c>
      <c r="K75" s="30">
        <f t="shared" ref="K75:K76" si="10">IFERROR(J75/ABS(F75),0)</f>
        <v>-6.9884726224783908E-2</v>
      </c>
      <c r="M75" s="48"/>
      <c r="N75" s="48"/>
    </row>
    <row r="76" spans="1:14" x14ac:dyDescent="0.2">
      <c r="A76" s="14">
        <f t="shared" ref="A76:A139" si="11">A75+1</f>
        <v>65</v>
      </c>
      <c r="B76" s="14"/>
      <c r="C76" s="1">
        <v>180</v>
      </c>
      <c r="D76" s="1">
        <v>33000</v>
      </c>
      <c r="E76" s="32"/>
      <c r="F76" s="28">
        <f>ROUND('[1]PRESENT RATES'!U77,2)</f>
        <v>29.85</v>
      </c>
      <c r="G76" s="24"/>
      <c r="H76" s="28">
        <f>ROUND('[1]PROPOSED RATES'!U77,2)</f>
        <v>27.92</v>
      </c>
      <c r="I76" s="11"/>
      <c r="J76" s="29">
        <f t="shared" si="9"/>
        <v>-1.9299999999999997</v>
      </c>
      <c r="K76" s="30">
        <f t="shared" si="10"/>
        <v>-6.4656616415410373E-2</v>
      </c>
      <c r="M76" s="48"/>
      <c r="N76" s="48"/>
    </row>
    <row r="77" spans="1:14" x14ac:dyDescent="0.2">
      <c r="A77" s="14">
        <f t="shared" si="11"/>
        <v>66</v>
      </c>
      <c r="B77" s="14"/>
      <c r="C77" s="1" t="s">
        <v>29</v>
      </c>
      <c r="E77" s="32"/>
      <c r="F77" s="28"/>
      <c r="G77" s="24"/>
      <c r="H77" s="28"/>
      <c r="I77" s="11"/>
      <c r="J77" s="29"/>
      <c r="K77" s="30"/>
      <c r="M77" s="48"/>
      <c r="N77" s="48"/>
    </row>
    <row r="78" spans="1:14" x14ac:dyDescent="0.2">
      <c r="A78" s="14">
        <f t="shared" si="11"/>
        <v>67</v>
      </c>
      <c r="B78" s="14"/>
      <c r="C78" s="1">
        <v>55</v>
      </c>
      <c r="D78" s="1">
        <v>8000</v>
      </c>
      <c r="E78" s="32"/>
      <c r="F78" s="28">
        <f>ROUND('[1]PRESENT RATES'!U79,2)</f>
        <v>16.11</v>
      </c>
      <c r="G78" s="24"/>
      <c r="H78" s="28">
        <f>ROUND('[1]PROPOSED RATES'!U79,2)</f>
        <v>14.29</v>
      </c>
      <c r="I78" s="11"/>
      <c r="J78" s="29">
        <f>H78-F78</f>
        <v>-1.8200000000000003</v>
      </c>
      <c r="K78" s="30">
        <f>IFERROR(J78/ABS(F78),0)</f>
        <v>-0.11297330850403478</v>
      </c>
      <c r="M78" s="48"/>
      <c r="N78" s="48"/>
    </row>
    <row r="79" spans="1:14" x14ac:dyDescent="0.2">
      <c r="A79" s="14">
        <f t="shared" si="11"/>
        <v>68</v>
      </c>
      <c r="B79" s="14"/>
      <c r="C79" s="1">
        <v>90</v>
      </c>
      <c r="D79" s="1">
        <v>13500</v>
      </c>
      <c r="E79" s="32"/>
      <c r="F79" s="28">
        <f>ROUND('[1]PRESENT RATES'!U80,2)</f>
        <v>19.98</v>
      </c>
      <c r="G79" s="24"/>
      <c r="H79" s="28">
        <f>ROUND('[1]PROPOSED RATES'!U80,2)</f>
        <v>18.13</v>
      </c>
      <c r="I79" s="11"/>
      <c r="J79" s="29">
        <f>H79-F79</f>
        <v>-1.8500000000000014</v>
      </c>
      <c r="K79" s="30">
        <f>IFERROR(J79/ABS(F79),0)</f>
        <v>-9.2592592592592657E-2</v>
      </c>
      <c r="M79" s="48"/>
      <c r="N79" s="48"/>
    </row>
    <row r="80" spans="1:14" x14ac:dyDescent="0.2">
      <c r="A80" s="14">
        <f t="shared" si="11"/>
        <v>69</v>
      </c>
      <c r="B80" s="14"/>
      <c r="C80" s="33">
        <v>135</v>
      </c>
      <c r="D80" s="1">
        <v>22500</v>
      </c>
      <c r="E80" s="32"/>
      <c r="F80" s="28">
        <f>ROUND('[1]PRESENT RATES'!U81,2)</f>
        <v>23.99</v>
      </c>
      <c r="G80" s="24"/>
      <c r="H80" s="28">
        <f>ROUND('[1]PROPOSED RATES'!U81,2)</f>
        <v>22.66</v>
      </c>
      <c r="I80" s="11"/>
      <c r="J80" s="29">
        <f t="shared" ref="J80:J81" si="12">H80-F80</f>
        <v>-1.3299999999999983</v>
      </c>
      <c r="K80" s="30">
        <f t="shared" ref="K80:K81" si="13">IFERROR(J80/ABS(F80),0)</f>
        <v>-5.5439766569403852E-2</v>
      </c>
      <c r="M80" s="48"/>
      <c r="N80" s="48"/>
    </row>
    <row r="81" spans="1:14" x14ac:dyDescent="0.2">
      <c r="A81" s="14">
        <f t="shared" si="11"/>
        <v>70</v>
      </c>
      <c r="B81" s="14"/>
      <c r="C81" s="1">
        <v>180</v>
      </c>
      <c r="D81" s="1">
        <v>33000</v>
      </c>
      <c r="E81" s="32"/>
      <c r="F81" s="28">
        <f>ROUND('[1]PRESENT RATES'!U82,2)</f>
        <v>27.24</v>
      </c>
      <c r="G81" s="24"/>
      <c r="H81" s="28">
        <f>ROUND('[1]PROPOSED RATES'!U82,2)</f>
        <v>25.18</v>
      </c>
      <c r="I81" s="11"/>
      <c r="J81" s="29">
        <f t="shared" si="12"/>
        <v>-2.0599999999999987</v>
      </c>
      <c r="K81" s="30">
        <f t="shared" si="13"/>
        <v>-7.5624082232011711E-2</v>
      </c>
      <c r="M81" s="48"/>
      <c r="N81" s="48"/>
    </row>
    <row r="82" spans="1:14" x14ac:dyDescent="0.2">
      <c r="A82" s="14">
        <f t="shared" si="11"/>
        <v>71</v>
      </c>
      <c r="B82" s="14"/>
      <c r="C82" s="1" t="s">
        <v>30</v>
      </c>
      <c r="E82" s="32"/>
      <c r="F82" s="28"/>
      <c r="G82" s="24"/>
      <c r="H82" s="28"/>
      <c r="I82" s="11"/>
      <c r="J82" s="29"/>
      <c r="K82" s="30"/>
      <c r="M82" s="48"/>
      <c r="N82" s="48"/>
    </row>
    <row r="83" spans="1:14" x14ac:dyDescent="0.2">
      <c r="A83" s="14">
        <f t="shared" si="11"/>
        <v>72</v>
      </c>
      <c r="B83" s="14"/>
      <c r="C83" s="1">
        <v>100</v>
      </c>
      <c r="D83" s="1">
        <v>8500</v>
      </c>
      <c r="E83" s="32"/>
      <c r="F83" s="28">
        <f>ROUND('[1]PRESENT RATES'!U84,2)</f>
        <v>12.74</v>
      </c>
      <c r="G83" s="24"/>
      <c r="H83" s="28">
        <f>ROUND('[1]PROPOSED RATES'!U84,2)</f>
        <v>13.1</v>
      </c>
      <c r="I83" s="11"/>
      <c r="J83" s="29">
        <f>H83-F83</f>
        <v>0.35999999999999943</v>
      </c>
      <c r="K83" s="30">
        <f>IFERROR(J83/ABS(F83),0)</f>
        <v>2.8257456828885356E-2</v>
      </c>
      <c r="M83" s="48"/>
      <c r="N83" s="48"/>
    </row>
    <row r="84" spans="1:14" x14ac:dyDescent="0.2">
      <c r="A84" s="14">
        <f t="shared" si="11"/>
        <v>73</v>
      </c>
      <c r="B84" s="14"/>
      <c r="C84" s="1">
        <v>175</v>
      </c>
      <c r="D84" s="1">
        <v>12000</v>
      </c>
      <c r="E84" s="32"/>
      <c r="F84" s="28">
        <f>ROUND('[1]PRESENT RATES'!U85,2)</f>
        <v>16.62</v>
      </c>
      <c r="G84" s="24"/>
      <c r="H84" s="28">
        <f>ROUND('[1]PROPOSED RATES'!U85,2)</f>
        <v>17.3</v>
      </c>
      <c r="I84" s="11"/>
      <c r="J84" s="29">
        <f>H84-F84</f>
        <v>0.67999999999999972</v>
      </c>
      <c r="K84" s="30">
        <f>IFERROR(J84/ABS(F84),0)</f>
        <v>4.091456077015642E-2</v>
      </c>
      <c r="M84" s="48"/>
      <c r="N84" s="48"/>
    </row>
    <row r="85" spans="1:14" x14ac:dyDescent="0.2">
      <c r="A85" s="14">
        <f t="shared" si="11"/>
        <v>74</v>
      </c>
      <c r="B85" s="14"/>
      <c r="C85" s="33">
        <v>250</v>
      </c>
      <c r="D85" s="1">
        <v>18000</v>
      </c>
      <c r="F85" s="28">
        <f>ROUND('[1]PRESENT RATES'!U86,2)</f>
        <v>20.88</v>
      </c>
      <c r="G85" s="24"/>
      <c r="H85" s="28">
        <f>ROUND('[1]PROPOSED RATES'!U86,2)</f>
        <v>21.91</v>
      </c>
      <c r="I85" s="11"/>
      <c r="J85" s="29">
        <f t="shared" ref="J85:J86" si="14">H85-F85</f>
        <v>1.0300000000000011</v>
      </c>
      <c r="K85" s="30">
        <f t="shared" ref="K85:K86" si="15">IFERROR(J85/ABS(F85),0)</f>
        <v>4.9329501915708868E-2</v>
      </c>
      <c r="M85" s="48"/>
      <c r="N85" s="48"/>
    </row>
    <row r="86" spans="1:14" x14ac:dyDescent="0.2">
      <c r="A86" s="14">
        <f t="shared" si="11"/>
        <v>75</v>
      </c>
      <c r="B86" s="14"/>
      <c r="C86" s="1">
        <v>400</v>
      </c>
      <c r="D86" s="1">
        <v>32000</v>
      </c>
      <c r="E86" s="32"/>
      <c r="F86" s="28">
        <f>ROUND('[1]PRESENT RATES'!U87,2)</f>
        <v>29.51</v>
      </c>
      <c r="G86" s="24"/>
      <c r="H86" s="28">
        <f>ROUND('[1]PROPOSED RATES'!U87,2)</f>
        <v>31.15</v>
      </c>
      <c r="I86" s="11"/>
      <c r="J86" s="29">
        <f t="shared" si="14"/>
        <v>1.639999999999997</v>
      </c>
      <c r="K86" s="30">
        <f t="shared" si="15"/>
        <v>5.5574381565570888E-2</v>
      </c>
      <c r="M86" s="48"/>
      <c r="N86" s="48"/>
    </row>
    <row r="87" spans="1:14" x14ac:dyDescent="0.2">
      <c r="A87" s="14">
        <f t="shared" si="11"/>
        <v>76</v>
      </c>
      <c r="B87" s="14"/>
      <c r="C87" s="1" t="s">
        <v>31</v>
      </c>
      <c r="E87" s="32"/>
      <c r="F87" s="28"/>
      <c r="G87" s="24"/>
      <c r="H87" s="28"/>
      <c r="I87" s="11"/>
      <c r="J87" s="29"/>
      <c r="K87" s="30"/>
      <c r="M87" s="48"/>
      <c r="N87" s="48"/>
    </row>
    <row r="88" spans="1:14" x14ac:dyDescent="0.2">
      <c r="A88" s="14">
        <f t="shared" si="11"/>
        <v>77</v>
      </c>
      <c r="B88" s="14"/>
      <c r="C88" s="1">
        <v>100</v>
      </c>
      <c r="D88" s="1">
        <v>8500</v>
      </c>
      <c r="E88" s="32"/>
      <c r="F88" s="28">
        <f>ROUND('[1]PRESENT RATES'!U89,2)</f>
        <v>13.19</v>
      </c>
      <c r="G88" s="24"/>
      <c r="H88" s="28">
        <f>ROUND('[1]PROPOSED RATES'!U89,2)</f>
        <v>13.76</v>
      </c>
      <c r="I88" s="11"/>
      <c r="J88" s="29">
        <f>H88-F88</f>
        <v>0.57000000000000028</v>
      </c>
      <c r="K88" s="30">
        <f>IFERROR(J88/ABS(F88),0)</f>
        <v>4.3214556482183496E-2</v>
      </c>
      <c r="M88" s="48"/>
      <c r="N88" s="48"/>
    </row>
    <row r="89" spans="1:14" x14ac:dyDescent="0.2">
      <c r="A89" s="14">
        <f t="shared" si="11"/>
        <v>78</v>
      </c>
      <c r="B89" s="14"/>
      <c r="C89" s="1">
        <v>175</v>
      </c>
      <c r="D89" s="1">
        <v>12000</v>
      </c>
      <c r="E89" s="32"/>
      <c r="F89" s="28">
        <f>ROUND('[1]PRESENT RATES'!U90,2)</f>
        <v>17.07</v>
      </c>
      <c r="G89" s="24"/>
      <c r="H89" s="28">
        <f>ROUND('[1]PROPOSED RATES'!U90,2)</f>
        <v>17.96</v>
      </c>
      <c r="I89" s="11"/>
      <c r="J89" s="29">
        <f>H89-F89</f>
        <v>0.89000000000000057</v>
      </c>
      <c r="K89" s="30">
        <f>IFERROR(J89/ABS(F89),0)</f>
        <v>5.2138254247217374E-2</v>
      </c>
      <c r="M89" s="48"/>
      <c r="N89" s="48"/>
    </row>
    <row r="90" spans="1:14" x14ac:dyDescent="0.2">
      <c r="A90" s="14">
        <f t="shared" si="11"/>
        <v>79</v>
      </c>
      <c r="B90" s="14"/>
      <c r="C90" s="33">
        <v>250</v>
      </c>
      <c r="D90" s="1">
        <v>18000</v>
      </c>
      <c r="F90" s="28">
        <f>ROUND('[1]PRESENT RATES'!U91,2)</f>
        <v>21.34</v>
      </c>
      <c r="G90" s="24"/>
      <c r="H90" s="28">
        <f>ROUND('[1]PROPOSED RATES'!U91,2)</f>
        <v>22.58</v>
      </c>
      <c r="I90" s="11"/>
      <c r="J90" s="29">
        <f t="shared" ref="J90:J91" si="16">H90-F90</f>
        <v>1.2399999999999984</v>
      </c>
      <c r="K90" s="30">
        <f t="shared" ref="K90:K91" si="17">IFERROR(J90/ABS(F90),0)</f>
        <v>5.8106841611996175E-2</v>
      </c>
      <c r="M90" s="48"/>
      <c r="N90" s="48"/>
    </row>
    <row r="91" spans="1:14" x14ac:dyDescent="0.2">
      <c r="A91" s="14">
        <f t="shared" si="11"/>
        <v>80</v>
      </c>
      <c r="B91" s="14"/>
      <c r="C91" s="1">
        <v>400</v>
      </c>
      <c r="D91" s="1">
        <v>32000</v>
      </c>
      <c r="E91" s="32"/>
      <c r="F91" s="28">
        <f>ROUND('[1]PRESENT RATES'!U92,2)</f>
        <v>29.96</v>
      </c>
      <c r="G91" s="24"/>
      <c r="H91" s="28">
        <f>ROUND('[1]PROPOSED RATES'!U92,2)</f>
        <v>31.81</v>
      </c>
      <c r="I91" s="11"/>
      <c r="J91" s="29">
        <f t="shared" si="16"/>
        <v>1.8499999999999979</v>
      </c>
      <c r="K91" s="30">
        <f t="shared" si="17"/>
        <v>6.1748998664886444E-2</v>
      </c>
      <c r="M91" s="48"/>
      <c r="N91" s="48"/>
    </row>
    <row r="92" spans="1:14" x14ac:dyDescent="0.2">
      <c r="A92" s="14">
        <f t="shared" si="11"/>
        <v>81</v>
      </c>
      <c r="B92" s="14"/>
      <c r="C92" s="1" t="s">
        <v>32</v>
      </c>
      <c r="E92" s="32"/>
      <c r="F92" s="28"/>
      <c r="G92" s="24"/>
      <c r="H92" s="28"/>
      <c r="I92" s="11"/>
      <c r="J92" s="29"/>
      <c r="K92" s="30"/>
      <c r="M92" s="48"/>
      <c r="N92" s="48"/>
    </row>
    <row r="93" spans="1:14" x14ac:dyDescent="0.2">
      <c r="A93" s="14">
        <f t="shared" si="11"/>
        <v>82</v>
      </c>
      <c r="B93" s="14"/>
      <c r="C93" s="1">
        <v>100</v>
      </c>
      <c r="D93" s="1">
        <v>8500</v>
      </c>
      <c r="E93" s="32"/>
      <c r="F93" s="28">
        <f>ROUND('[1]PRESENT RATES'!U94,2)</f>
        <v>24.97</v>
      </c>
      <c r="G93" s="24"/>
      <c r="H93" s="28">
        <f>ROUND('[1]PROPOSED RATES'!U94,2)</f>
        <v>23.97</v>
      </c>
      <c r="I93" s="11"/>
      <c r="J93" s="29">
        <f>H93-F93</f>
        <v>-1</v>
      </c>
      <c r="K93" s="30">
        <f>IFERROR(J93/ABS(F93),0)</f>
        <v>-4.0048057669203045E-2</v>
      </c>
      <c r="M93" s="48"/>
      <c r="N93" s="48"/>
    </row>
    <row r="94" spans="1:14" x14ac:dyDescent="0.2">
      <c r="A94" s="14">
        <f t="shared" si="11"/>
        <v>83</v>
      </c>
      <c r="B94" s="14"/>
      <c r="C94" s="1">
        <v>175</v>
      </c>
      <c r="D94" s="1">
        <v>12000</v>
      </c>
      <c r="E94" s="32"/>
      <c r="F94" s="28">
        <f>ROUND('[1]PRESENT RATES'!U95,2)</f>
        <v>28.85</v>
      </c>
      <c r="G94" s="24"/>
      <c r="H94" s="28">
        <f>ROUND('[1]PROPOSED RATES'!U95,2)</f>
        <v>28.16</v>
      </c>
      <c r="I94" s="11"/>
      <c r="J94" s="29">
        <f>H94-F94</f>
        <v>-0.69000000000000128</v>
      </c>
      <c r="K94" s="30">
        <f>IFERROR(J94/ABS(F94),0)</f>
        <v>-2.3916811091854461E-2</v>
      </c>
      <c r="M94" s="48"/>
      <c r="N94" s="48"/>
    </row>
    <row r="95" spans="1:14" x14ac:dyDescent="0.2">
      <c r="A95" s="14">
        <f t="shared" si="11"/>
        <v>84</v>
      </c>
      <c r="B95" s="14"/>
      <c r="C95" s="1">
        <v>250</v>
      </c>
      <c r="D95" s="1">
        <v>18000</v>
      </c>
      <c r="E95" s="32"/>
      <c r="F95" s="28">
        <f>ROUND('[1]PRESENT RATES'!U96,2)</f>
        <v>33.119999999999997</v>
      </c>
      <c r="G95" s="24"/>
      <c r="H95" s="28">
        <f>ROUND('[1]PROPOSED RATES'!U96,2)</f>
        <v>32.78</v>
      </c>
      <c r="I95" s="11"/>
      <c r="J95" s="29">
        <f t="shared" ref="J95:J96" si="18">H95-F95</f>
        <v>-0.33999999999999631</v>
      </c>
      <c r="K95" s="30">
        <f t="shared" ref="K95:K96" si="19">IFERROR(J95/ABS(F95),0)</f>
        <v>-1.0265700483091677E-2</v>
      </c>
      <c r="M95" s="48"/>
      <c r="N95" s="48"/>
    </row>
    <row r="96" spans="1:14" x14ac:dyDescent="0.2">
      <c r="A96" s="14">
        <f t="shared" si="11"/>
        <v>85</v>
      </c>
      <c r="B96" s="14"/>
      <c r="C96" s="34">
        <v>400</v>
      </c>
      <c r="D96" s="1">
        <v>32000</v>
      </c>
      <c r="E96" s="26"/>
      <c r="F96" s="28">
        <f>ROUND('[1]PRESENT RATES'!U97,2)</f>
        <v>41.74</v>
      </c>
      <c r="G96" s="24"/>
      <c r="H96" s="28">
        <f>ROUND('[1]PROPOSED RATES'!U97,2)</f>
        <v>42.01</v>
      </c>
      <c r="I96" s="11"/>
      <c r="J96" s="29">
        <f t="shared" si="18"/>
        <v>0.26999999999999602</v>
      </c>
      <c r="K96" s="30">
        <f t="shared" si="19"/>
        <v>6.4686152371824634E-3</v>
      </c>
      <c r="M96" s="48"/>
      <c r="N96" s="48"/>
    </row>
    <row r="97" spans="1:14" x14ac:dyDescent="0.2">
      <c r="A97" s="14">
        <f t="shared" si="11"/>
        <v>86</v>
      </c>
      <c r="B97" s="14"/>
      <c r="C97" s="35" t="s">
        <v>33</v>
      </c>
      <c r="E97" s="26"/>
      <c r="F97" s="28"/>
      <c r="G97" s="24"/>
      <c r="H97" s="28"/>
      <c r="I97" s="11"/>
      <c r="J97" s="29"/>
      <c r="K97" s="30"/>
      <c r="M97" s="48"/>
      <c r="N97" s="48"/>
    </row>
    <row r="98" spans="1:14" x14ac:dyDescent="0.2">
      <c r="A98" s="14">
        <f t="shared" si="11"/>
        <v>87</v>
      </c>
      <c r="B98" s="14"/>
      <c r="C98" s="33" t="s">
        <v>34</v>
      </c>
      <c r="E98" s="26"/>
      <c r="F98" s="28">
        <f>ROUND('[1]PRESENT RATES'!U99,2)</f>
        <v>8.26</v>
      </c>
      <c r="G98" s="24"/>
      <c r="H98" s="28">
        <f>ROUND('[1]PROPOSED RATES'!U99,2)</f>
        <v>5.86</v>
      </c>
      <c r="I98" s="11"/>
      <c r="J98" s="29">
        <f>H98-F98</f>
        <v>-2.3999999999999995</v>
      </c>
      <c r="K98" s="30">
        <f t="shared" ref="K98:K161" si="20">IFERROR(J98/ABS(F98),0)</f>
        <v>-0.29055690072639218</v>
      </c>
      <c r="M98" s="48"/>
      <c r="N98" s="48"/>
    </row>
    <row r="99" spans="1:14" x14ac:dyDescent="0.2">
      <c r="A99" s="14">
        <f t="shared" si="11"/>
        <v>88</v>
      </c>
      <c r="B99" s="14"/>
      <c r="C99" s="36" t="s">
        <v>35</v>
      </c>
      <c r="E99" s="26"/>
      <c r="F99" s="28">
        <f>ROUND('[1]PRESENT RATES'!U100,2)</f>
        <v>8.6300000000000008</v>
      </c>
      <c r="G99" s="24"/>
      <c r="H99" s="28">
        <f>ROUND('[1]PROPOSED RATES'!U100,2)</f>
        <v>5.9</v>
      </c>
      <c r="I99" s="11"/>
      <c r="J99" s="29">
        <f>H99-F99</f>
        <v>-2.7300000000000004</v>
      </c>
      <c r="K99" s="30">
        <f t="shared" si="20"/>
        <v>-0.31633835457705678</v>
      </c>
      <c r="M99" s="48"/>
      <c r="N99" s="48"/>
    </row>
    <row r="100" spans="1:14" x14ac:dyDescent="0.2">
      <c r="A100" s="14">
        <f t="shared" si="11"/>
        <v>89</v>
      </c>
      <c r="B100" s="14"/>
      <c r="C100" s="2" t="s">
        <v>77</v>
      </c>
      <c r="E100" s="26"/>
      <c r="F100" s="28"/>
      <c r="G100" s="24"/>
      <c r="H100" s="28"/>
      <c r="I100" s="11"/>
      <c r="J100" s="29"/>
      <c r="K100" s="30"/>
      <c r="M100" s="48"/>
      <c r="N100" s="48"/>
    </row>
    <row r="101" spans="1:14" x14ac:dyDescent="0.2">
      <c r="A101" s="14">
        <f t="shared" si="11"/>
        <v>90</v>
      </c>
      <c r="B101" s="14"/>
      <c r="C101" s="2">
        <v>2.5</v>
      </c>
      <c r="E101" s="26"/>
      <c r="F101" s="28">
        <f>ROUND('[1]PRESENT RATES'!U102,2)</f>
        <v>10.57</v>
      </c>
      <c r="G101" s="24"/>
      <c r="H101" s="28">
        <f>ROUND('[1]PROPOSED RATES'!U102,2)</f>
        <v>10.27</v>
      </c>
      <c r="I101" s="11"/>
      <c r="J101" s="29">
        <f t="shared" ref="J101:J164" si="21">H101-F101</f>
        <v>-0.30000000000000071</v>
      </c>
      <c r="K101" s="30">
        <f t="shared" si="20"/>
        <v>-2.8382213812677456E-2</v>
      </c>
      <c r="M101" s="48"/>
      <c r="N101" s="48"/>
    </row>
    <row r="102" spans="1:14" x14ac:dyDescent="0.2">
      <c r="A102" s="14">
        <f t="shared" si="11"/>
        <v>91</v>
      </c>
      <c r="B102" s="14"/>
      <c r="C102" s="2">
        <v>7.5</v>
      </c>
      <c r="E102" s="26"/>
      <c r="F102" s="28">
        <f>ROUND('[1]PRESENT RATES'!U103,2)</f>
        <v>10.77</v>
      </c>
      <c r="G102" s="24"/>
      <c r="H102" s="28">
        <f>ROUND('[1]PROPOSED RATES'!U103,2)</f>
        <v>10.46</v>
      </c>
      <c r="I102" s="11"/>
      <c r="J102" s="29">
        <f t="shared" si="21"/>
        <v>-0.30999999999999872</v>
      </c>
      <c r="K102" s="30">
        <f t="shared" si="20"/>
        <v>-2.8783658310120589E-2</v>
      </c>
      <c r="M102" s="48"/>
      <c r="N102" s="48"/>
    </row>
    <row r="103" spans="1:14" x14ac:dyDescent="0.2">
      <c r="A103" s="14">
        <f t="shared" si="11"/>
        <v>92</v>
      </c>
      <c r="B103" s="14"/>
      <c r="C103" s="2">
        <v>12.5</v>
      </c>
      <c r="E103" s="26"/>
      <c r="F103" s="28">
        <f>ROUND('[1]PRESENT RATES'!U104,2)</f>
        <v>10.88</v>
      </c>
      <c r="G103" s="24"/>
      <c r="H103" s="28">
        <f>ROUND('[1]PROPOSED RATES'!U104,2)</f>
        <v>10.56</v>
      </c>
      <c r="I103" s="11"/>
      <c r="J103" s="29">
        <f t="shared" si="21"/>
        <v>-0.32000000000000028</v>
      </c>
      <c r="K103" s="30">
        <f t="shared" si="20"/>
        <v>-2.9411764705882377E-2</v>
      </c>
      <c r="M103" s="48"/>
      <c r="N103" s="48"/>
    </row>
    <row r="104" spans="1:14" x14ac:dyDescent="0.2">
      <c r="A104" s="14">
        <f t="shared" si="11"/>
        <v>93</v>
      </c>
      <c r="B104" s="14"/>
      <c r="C104" s="2">
        <v>17.5</v>
      </c>
      <c r="E104" s="26"/>
      <c r="F104" s="28">
        <f>ROUND('[1]PRESENT RATES'!U105,2)</f>
        <v>11.09</v>
      </c>
      <c r="G104" s="24"/>
      <c r="H104" s="28">
        <f>ROUND('[1]PROPOSED RATES'!U105,2)</f>
        <v>10.75</v>
      </c>
      <c r="I104" s="11"/>
      <c r="J104" s="29">
        <f t="shared" si="21"/>
        <v>-0.33999999999999986</v>
      </c>
      <c r="K104" s="30">
        <f t="shared" si="20"/>
        <v>-3.0658250676284929E-2</v>
      </c>
      <c r="M104" s="48"/>
      <c r="N104" s="48"/>
    </row>
    <row r="105" spans="1:14" x14ac:dyDescent="0.2">
      <c r="A105" s="14">
        <f t="shared" si="11"/>
        <v>94</v>
      </c>
      <c r="B105" s="14"/>
      <c r="C105" s="2">
        <v>22.500000000000004</v>
      </c>
      <c r="E105" s="26"/>
      <c r="F105" s="28">
        <f>ROUND('[1]PRESENT RATES'!U106,2)</f>
        <v>11.29</v>
      </c>
      <c r="G105" s="24"/>
      <c r="H105" s="28">
        <f>ROUND('[1]PROPOSED RATES'!U106,2)</f>
        <v>10.94</v>
      </c>
      <c r="I105" s="11"/>
      <c r="J105" s="29">
        <f t="shared" si="21"/>
        <v>-0.34999999999999964</v>
      </c>
      <c r="K105" s="30">
        <f t="shared" si="20"/>
        <v>-3.1000885739592532E-2</v>
      </c>
      <c r="M105" s="48"/>
      <c r="N105" s="48"/>
    </row>
    <row r="106" spans="1:14" x14ac:dyDescent="0.2">
      <c r="A106" s="14">
        <f t="shared" si="11"/>
        <v>95</v>
      </c>
      <c r="B106" s="14"/>
      <c r="C106" s="2">
        <v>27.500000000000004</v>
      </c>
      <c r="E106" s="26"/>
      <c r="F106" s="28">
        <f>ROUND('[1]PRESENT RATES'!U107,2)</f>
        <v>11.5</v>
      </c>
      <c r="G106" s="24"/>
      <c r="H106" s="28">
        <f>ROUND('[1]PROPOSED RATES'!U107,2)</f>
        <v>11.13</v>
      </c>
      <c r="I106" s="11"/>
      <c r="J106" s="29">
        <f t="shared" si="21"/>
        <v>-0.36999999999999922</v>
      </c>
      <c r="K106" s="30">
        <f t="shared" si="20"/>
        <v>-3.2173913043478192E-2</v>
      </c>
      <c r="M106" s="48"/>
      <c r="N106" s="48"/>
    </row>
    <row r="107" spans="1:14" x14ac:dyDescent="0.2">
      <c r="A107" s="14">
        <f t="shared" si="11"/>
        <v>96</v>
      </c>
      <c r="B107" s="14"/>
      <c r="C107" s="2">
        <v>32.5</v>
      </c>
      <c r="E107" s="26"/>
      <c r="F107" s="28">
        <f>ROUND('[1]PRESENT RATES'!U108,2)</f>
        <v>11.59</v>
      </c>
      <c r="G107" s="24"/>
      <c r="H107" s="28">
        <f>ROUND('[1]PROPOSED RATES'!U108,2)</f>
        <v>11.22</v>
      </c>
      <c r="I107" s="11"/>
      <c r="J107" s="29">
        <f t="shared" si="21"/>
        <v>-0.36999999999999922</v>
      </c>
      <c r="K107" s="30">
        <f t="shared" si="20"/>
        <v>-3.1924072476272582E-2</v>
      </c>
      <c r="M107" s="48"/>
      <c r="N107" s="48"/>
    </row>
    <row r="108" spans="1:14" x14ac:dyDescent="0.2">
      <c r="A108" s="14">
        <f t="shared" si="11"/>
        <v>97</v>
      </c>
      <c r="B108" s="14"/>
      <c r="C108" s="2">
        <v>37.5</v>
      </c>
      <c r="E108" s="26"/>
      <c r="F108" s="28">
        <f>ROUND('[1]PRESENT RATES'!U109,2)</f>
        <v>11.81</v>
      </c>
      <c r="G108" s="24"/>
      <c r="H108" s="28">
        <f>ROUND('[1]PROPOSED RATES'!U109,2)</f>
        <v>11.41</v>
      </c>
      <c r="I108" s="11"/>
      <c r="J108" s="29">
        <f t="shared" si="21"/>
        <v>-0.40000000000000036</v>
      </c>
      <c r="K108" s="30">
        <f t="shared" si="20"/>
        <v>-3.3869602032176149E-2</v>
      </c>
      <c r="M108" s="48"/>
      <c r="N108" s="48"/>
    </row>
    <row r="109" spans="1:14" x14ac:dyDescent="0.2">
      <c r="A109" s="14">
        <f t="shared" si="11"/>
        <v>98</v>
      </c>
      <c r="B109" s="14"/>
      <c r="C109" s="2">
        <v>42.499999999999993</v>
      </c>
      <c r="E109" s="26"/>
      <c r="F109" s="28">
        <f>ROUND('[1]PRESENT RATES'!U110,2)</f>
        <v>12.01</v>
      </c>
      <c r="G109" s="24"/>
      <c r="H109" s="28">
        <f>ROUND('[1]PROPOSED RATES'!U110,2)</f>
        <v>11.6</v>
      </c>
      <c r="I109" s="11"/>
      <c r="J109" s="29">
        <f t="shared" si="21"/>
        <v>-0.41000000000000014</v>
      </c>
      <c r="K109" s="30">
        <f t="shared" si="20"/>
        <v>-3.4138218151540396E-2</v>
      </c>
      <c r="M109" s="48"/>
      <c r="N109" s="48"/>
    </row>
    <row r="110" spans="1:14" x14ac:dyDescent="0.2">
      <c r="A110" s="14">
        <f t="shared" si="11"/>
        <v>99</v>
      </c>
      <c r="B110" s="14"/>
      <c r="C110" s="2">
        <v>47.499999999999993</v>
      </c>
      <c r="E110" s="26"/>
      <c r="F110" s="28">
        <f>ROUND('[1]PRESENT RATES'!U111,2)</f>
        <v>12.12</v>
      </c>
      <c r="G110" s="24"/>
      <c r="H110" s="28">
        <f>ROUND('[1]PROPOSED RATES'!U111,2)</f>
        <v>11.69</v>
      </c>
      <c r="I110" s="11"/>
      <c r="J110" s="29">
        <f t="shared" si="21"/>
        <v>-0.42999999999999972</v>
      </c>
      <c r="K110" s="30">
        <f t="shared" si="20"/>
        <v>-3.5478547854785457E-2</v>
      </c>
      <c r="M110" s="48"/>
      <c r="N110" s="48"/>
    </row>
    <row r="111" spans="1:14" x14ac:dyDescent="0.2">
      <c r="A111" s="14">
        <f t="shared" si="11"/>
        <v>100</v>
      </c>
      <c r="B111" s="14"/>
      <c r="C111" s="2">
        <v>52.499999999999993</v>
      </c>
      <c r="E111" s="26"/>
      <c r="F111" s="28">
        <f>ROUND('[1]PRESENT RATES'!U112,2)</f>
        <v>12.32</v>
      </c>
      <c r="G111" s="24"/>
      <c r="H111" s="28">
        <f>ROUND('[1]PROPOSED RATES'!U112,2)</f>
        <v>11.88</v>
      </c>
      <c r="I111" s="11"/>
      <c r="J111" s="29">
        <f t="shared" si="21"/>
        <v>-0.4399999999999995</v>
      </c>
      <c r="K111" s="30">
        <f t="shared" si="20"/>
        <v>-3.5714285714285671E-2</v>
      </c>
      <c r="M111" s="48"/>
      <c r="N111" s="48"/>
    </row>
    <row r="112" spans="1:14" x14ac:dyDescent="0.2">
      <c r="A112" s="14">
        <f t="shared" si="11"/>
        <v>101</v>
      </c>
      <c r="B112" s="14"/>
      <c r="C112" s="2">
        <v>57.499999999999986</v>
      </c>
      <c r="E112" s="26"/>
      <c r="F112" s="28">
        <f>ROUND('[1]PRESENT RATES'!U113,2)</f>
        <v>12.53</v>
      </c>
      <c r="G112" s="24"/>
      <c r="H112" s="28">
        <f>ROUND('[1]PROPOSED RATES'!U113,2)</f>
        <v>12.08</v>
      </c>
      <c r="I112" s="11"/>
      <c r="J112" s="29">
        <f t="shared" si="21"/>
        <v>-0.44999999999999929</v>
      </c>
      <c r="K112" s="30">
        <f t="shared" si="20"/>
        <v>-3.5913806863527478E-2</v>
      </c>
      <c r="M112" s="48"/>
      <c r="N112" s="48"/>
    </row>
    <row r="113" spans="1:14" x14ac:dyDescent="0.2">
      <c r="A113" s="14">
        <f t="shared" si="11"/>
        <v>102</v>
      </c>
      <c r="B113" s="14"/>
      <c r="C113" s="2">
        <v>62.499999999999986</v>
      </c>
      <c r="E113" s="26"/>
      <c r="F113" s="28">
        <f>ROUND('[1]PRESENT RATES'!U114,2)</f>
        <v>12.73</v>
      </c>
      <c r="G113" s="24"/>
      <c r="H113" s="28">
        <f>ROUND('[1]PROPOSED RATES'!U114,2)</f>
        <v>12.27</v>
      </c>
      <c r="I113" s="11"/>
      <c r="J113" s="29">
        <f t="shared" si="21"/>
        <v>-0.46000000000000085</v>
      </c>
      <c r="K113" s="30">
        <f t="shared" si="20"/>
        <v>-3.6135113904163456E-2</v>
      </c>
      <c r="M113" s="48"/>
      <c r="N113" s="48"/>
    </row>
    <row r="114" spans="1:14" x14ac:dyDescent="0.2">
      <c r="A114" s="14">
        <f t="shared" si="11"/>
        <v>103</v>
      </c>
      <c r="B114" s="14"/>
      <c r="C114" s="2">
        <v>67.499999999999986</v>
      </c>
      <c r="E114" s="26"/>
      <c r="F114" s="28">
        <f>ROUND('[1]PRESENT RATES'!U115,2)</f>
        <v>12.84</v>
      </c>
      <c r="G114" s="24"/>
      <c r="H114" s="28">
        <f>ROUND('[1]PROPOSED RATES'!U115,2)</f>
        <v>12.37</v>
      </c>
      <c r="I114" s="11"/>
      <c r="J114" s="29">
        <f t="shared" si="21"/>
        <v>-0.47000000000000064</v>
      </c>
      <c r="K114" s="30">
        <f t="shared" si="20"/>
        <v>-3.6604361370716564E-2</v>
      </c>
      <c r="M114" s="48"/>
      <c r="N114" s="48"/>
    </row>
    <row r="115" spans="1:14" x14ac:dyDescent="0.2">
      <c r="A115" s="14">
        <f t="shared" si="11"/>
        <v>104</v>
      </c>
      <c r="B115" s="14"/>
      <c r="C115" s="2">
        <v>72.5</v>
      </c>
      <c r="E115" s="26"/>
      <c r="F115" s="28">
        <f>ROUND('[1]PRESENT RATES'!U116,2)</f>
        <v>13.05</v>
      </c>
      <c r="G115" s="24"/>
      <c r="H115" s="28">
        <f>ROUND('[1]PROPOSED RATES'!U116,2)</f>
        <v>12.56</v>
      </c>
      <c r="I115" s="11"/>
      <c r="J115" s="29">
        <f t="shared" si="21"/>
        <v>-0.49000000000000021</v>
      </c>
      <c r="K115" s="30">
        <f t="shared" si="20"/>
        <v>-3.7547892720306529E-2</v>
      </c>
      <c r="M115" s="48"/>
      <c r="N115" s="48"/>
    </row>
    <row r="116" spans="1:14" x14ac:dyDescent="0.2">
      <c r="A116" s="14">
        <f t="shared" si="11"/>
        <v>105</v>
      </c>
      <c r="B116" s="14"/>
      <c r="C116" s="2">
        <v>77.5</v>
      </c>
      <c r="E116" s="26"/>
      <c r="F116" s="28">
        <f>ROUND('[1]PRESENT RATES'!U117,2)</f>
        <v>13.24</v>
      </c>
      <c r="G116" s="24"/>
      <c r="H116" s="28">
        <f>ROUND('[1]PROPOSED RATES'!U117,2)</f>
        <v>12.75</v>
      </c>
      <c r="I116" s="11"/>
      <c r="J116" s="29">
        <f t="shared" si="21"/>
        <v>-0.49000000000000021</v>
      </c>
      <c r="K116" s="30">
        <f t="shared" si="20"/>
        <v>-3.7009063444108779E-2</v>
      </c>
      <c r="M116" s="48"/>
      <c r="N116" s="48"/>
    </row>
    <row r="117" spans="1:14" x14ac:dyDescent="0.2">
      <c r="A117" s="14">
        <f t="shared" si="11"/>
        <v>106</v>
      </c>
      <c r="B117" s="14"/>
      <c r="C117" s="2">
        <v>82.5</v>
      </c>
      <c r="E117" s="26"/>
      <c r="F117" s="28">
        <f>ROUND('[1]PRESENT RATES'!U118,2)</f>
        <v>13.46</v>
      </c>
      <c r="G117" s="24"/>
      <c r="H117" s="28">
        <f>ROUND('[1]PROPOSED RATES'!U118,2)</f>
        <v>12.94</v>
      </c>
      <c r="I117" s="11"/>
      <c r="J117" s="29">
        <f t="shared" si="21"/>
        <v>-0.52000000000000135</v>
      </c>
      <c r="K117" s="30">
        <f t="shared" si="20"/>
        <v>-3.8632986627043189E-2</v>
      </c>
      <c r="M117" s="48"/>
      <c r="N117" s="48"/>
    </row>
    <row r="118" spans="1:14" x14ac:dyDescent="0.2">
      <c r="A118" s="14">
        <f t="shared" si="11"/>
        <v>107</v>
      </c>
      <c r="B118" s="14"/>
      <c r="C118" s="2">
        <v>87.500000000000014</v>
      </c>
      <c r="E118" s="26"/>
      <c r="F118" s="28">
        <f>ROUND('[1]PRESENT RATES'!U119,2)</f>
        <v>13.55</v>
      </c>
      <c r="G118" s="24"/>
      <c r="H118" s="28">
        <f>ROUND('[1]PROPOSED RATES'!U119,2)</f>
        <v>13.02</v>
      </c>
      <c r="I118" s="11"/>
      <c r="J118" s="29">
        <f t="shared" si="21"/>
        <v>-0.53000000000000114</v>
      </c>
      <c r="K118" s="30">
        <f t="shared" si="20"/>
        <v>-3.911439114391152E-2</v>
      </c>
      <c r="M118" s="48"/>
      <c r="N118" s="48"/>
    </row>
    <row r="119" spans="1:14" x14ac:dyDescent="0.2">
      <c r="A119" s="14">
        <f t="shared" si="11"/>
        <v>108</v>
      </c>
      <c r="B119" s="14"/>
      <c r="C119" s="2">
        <v>92.500000000000014</v>
      </c>
      <c r="E119" s="26"/>
      <c r="F119" s="28">
        <f>ROUND('[1]PRESENT RATES'!U120,2)</f>
        <v>13.77</v>
      </c>
      <c r="G119" s="24"/>
      <c r="H119" s="28">
        <f>ROUND('[1]PROPOSED RATES'!U120,2)</f>
        <v>13.22</v>
      </c>
      <c r="I119" s="11"/>
      <c r="J119" s="29">
        <f t="shared" si="21"/>
        <v>-0.54999999999999893</v>
      </c>
      <c r="K119" s="30">
        <f t="shared" si="20"/>
        <v>-3.9941902687000652E-2</v>
      </c>
      <c r="M119" s="48"/>
      <c r="N119" s="48"/>
    </row>
    <row r="120" spans="1:14" x14ac:dyDescent="0.2">
      <c r="A120" s="14">
        <f t="shared" si="11"/>
        <v>109</v>
      </c>
      <c r="B120" s="14"/>
      <c r="C120" s="2">
        <v>97.500000000000014</v>
      </c>
      <c r="E120" s="26"/>
      <c r="F120" s="28">
        <f>ROUND('[1]PRESENT RATES'!U121,2)</f>
        <v>13.97</v>
      </c>
      <c r="G120" s="24"/>
      <c r="H120" s="28">
        <f>ROUND('[1]PROPOSED RATES'!U121,2)</f>
        <v>13.41</v>
      </c>
      <c r="I120" s="11"/>
      <c r="J120" s="29">
        <f t="shared" si="21"/>
        <v>-0.5600000000000005</v>
      </c>
      <c r="K120" s="30">
        <f t="shared" si="20"/>
        <v>-4.0085898353614924E-2</v>
      </c>
      <c r="M120" s="48"/>
      <c r="N120" s="48"/>
    </row>
    <row r="121" spans="1:14" x14ac:dyDescent="0.2">
      <c r="A121" s="14">
        <f t="shared" si="11"/>
        <v>110</v>
      </c>
      <c r="B121" s="14"/>
      <c r="C121" s="2">
        <v>102.50000000000003</v>
      </c>
      <c r="E121" s="26"/>
      <c r="F121" s="28">
        <f>ROUND('[1]PRESENT RATES'!U122,2)</f>
        <v>14.17</v>
      </c>
      <c r="G121" s="24"/>
      <c r="H121" s="28">
        <f>ROUND('[1]PROPOSED RATES'!U122,2)</f>
        <v>13.6</v>
      </c>
      <c r="I121" s="11"/>
      <c r="J121" s="29">
        <f t="shared" si="21"/>
        <v>-0.57000000000000028</v>
      </c>
      <c r="K121" s="30">
        <f t="shared" si="20"/>
        <v>-4.0225829216654928E-2</v>
      </c>
      <c r="M121" s="48"/>
      <c r="N121" s="48"/>
    </row>
    <row r="122" spans="1:14" x14ac:dyDescent="0.2">
      <c r="A122" s="14">
        <f t="shared" si="11"/>
        <v>111</v>
      </c>
      <c r="B122" s="14"/>
      <c r="C122" s="2">
        <v>107.50000000000003</v>
      </c>
      <c r="E122" s="26"/>
      <c r="F122" s="28">
        <f>ROUND('[1]PRESENT RATES'!U123,2)</f>
        <v>14.27</v>
      </c>
      <c r="G122" s="24"/>
      <c r="H122" s="28">
        <f>ROUND('[1]PROPOSED RATES'!U123,2)</f>
        <v>13.69</v>
      </c>
      <c r="I122" s="11"/>
      <c r="J122" s="29">
        <f t="shared" si="21"/>
        <v>-0.58000000000000007</v>
      </c>
      <c r="K122" s="30">
        <f t="shared" si="20"/>
        <v>-4.0644709180098111E-2</v>
      </c>
      <c r="M122" s="48"/>
      <c r="N122" s="48"/>
    </row>
    <row r="123" spans="1:14" x14ac:dyDescent="0.2">
      <c r="A123" s="14">
        <f t="shared" si="11"/>
        <v>112</v>
      </c>
      <c r="B123" s="14"/>
      <c r="C123" s="2">
        <v>112.50000000000003</v>
      </c>
      <c r="E123" s="26"/>
      <c r="F123" s="28">
        <f>ROUND('[1]PRESENT RATES'!U124,2)</f>
        <v>14.47</v>
      </c>
      <c r="G123" s="24"/>
      <c r="H123" s="28">
        <f>ROUND('[1]PROPOSED RATES'!U124,2)</f>
        <v>13.87</v>
      </c>
      <c r="I123" s="11"/>
      <c r="J123" s="29">
        <f t="shared" si="21"/>
        <v>-0.60000000000000142</v>
      </c>
      <c r="K123" s="30">
        <f t="shared" si="20"/>
        <v>-4.1465100207325599E-2</v>
      </c>
      <c r="M123" s="48"/>
      <c r="N123" s="48"/>
    </row>
    <row r="124" spans="1:14" x14ac:dyDescent="0.2">
      <c r="A124" s="14">
        <f t="shared" si="11"/>
        <v>113</v>
      </c>
      <c r="B124" s="14"/>
      <c r="C124" s="2">
        <v>117.50000000000003</v>
      </c>
      <c r="E124" s="26"/>
      <c r="F124" s="28">
        <f>ROUND('[1]PRESENT RATES'!U125,2)</f>
        <v>14.69</v>
      </c>
      <c r="G124" s="24"/>
      <c r="H124" s="28">
        <f>ROUND('[1]PROPOSED RATES'!U125,2)</f>
        <v>14.07</v>
      </c>
      <c r="I124" s="11"/>
      <c r="J124" s="29">
        <f t="shared" si="21"/>
        <v>-0.61999999999999922</v>
      </c>
      <c r="K124" s="30">
        <f t="shared" si="20"/>
        <v>-4.220558202859083E-2</v>
      </c>
      <c r="M124" s="48"/>
      <c r="N124" s="48"/>
    </row>
    <row r="125" spans="1:14" x14ac:dyDescent="0.2">
      <c r="A125" s="14">
        <f t="shared" si="11"/>
        <v>114</v>
      </c>
      <c r="B125" s="14"/>
      <c r="C125" s="2">
        <v>122.50000000000004</v>
      </c>
      <c r="E125" s="26"/>
      <c r="F125" s="28">
        <f>ROUND('[1]PRESENT RATES'!U126,2)</f>
        <v>14.89</v>
      </c>
      <c r="G125" s="24"/>
      <c r="H125" s="28">
        <f>ROUND('[1]PROPOSED RATES'!U126,2)</f>
        <v>14.26</v>
      </c>
      <c r="I125" s="11"/>
      <c r="J125" s="29">
        <f t="shared" si="21"/>
        <v>-0.63000000000000078</v>
      </c>
      <c r="K125" s="30">
        <f t="shared" si="20"/>
        <v>-4.2310275352585677E-2</v>
      </c>
      <c r="M125" s="48"/>
      <c r="N125" s="48"/>
    </row>
    <row r="126" spans="1:14" x14ac:dyDescent="0.2">
      <c r="A126" s="14">
        <f t="shared" si="11"/>
        <v>115</v>
      </c>
      <c r="B126" s="14"/>
      <c r="C126" s="2">
        <v>127.50000000000003</v>
      </c>
      <c r="E126" s="26"/>
      <c r="F126" s="28">
        <f>ROUND('[1]PRESENT RATES'!U127,2)</f>
        <v>15</v>
      </c>
      <c r="G126" s="24"/>
      <c r="H126" s="28">
        <f>ROUND('[1]PROPOSED RATES'!U127,2)</f>
        <v>14.35</v>
      </c>
      <c r="I126" s="11"/>
      <c r="J126" s="29">
        <f t="shared" si="21"/>
        <v>-0.65000000000000036</v>
      </c>
      <c r="K126" s="30">
        <f t="shared" si="20"/>
        <v>-4.3333333333333356E-2</v>
      </c>
      <c r="M126" s="48"/>
      <c r="N126" s="48"/>
    </row>
    <row r="127" spans="1:14" x14ac:dyDescent="0.2">
      <c r="A127" s="14">
        <f t="shared" si="11"/>
        <v>116</v>
      </c>
      <c r="B127" s="14"/>
      <c r="C127" s="2">
        <v>132.50000000000003</v>
      </c>
      <c r="E127" s="26"/>
      <c r="F127" s="28">
        <f>ROUND('[1]PRESENT RATES'!U128,2)</f>
        <v>15.2</v>
      </c>
      <c r="G127" s="24"/>
      <c r="H127" s="28">
        <f>ROUND('[1]PROPOSED RATES'!U128,2)</f>
        <v>14.55</v>
      </c>
      <c r="I127" s="11"/>
      <c r="J127" s="29">
        <f t="shared" si="21"/>
        <v>-0.64999999999999858</v>
      </c>
      <c r="K127" s="30">
        <f t="shared" si="20"/>
        <v>-4.2763157894736753E-2</v>
      </c>
      <c r="M127" s="48"/>
      <c r="N127" s="48"/>
    </row>
    <row r="128" spans="1:14" x14ac:dyDescent="0.2">
      <c r="A128" s="14">
        <f t="shared" si="11"/>
        <v>117</v>
      </c>
      <c r="B128" s="14"/>
      <c r="C128" s="2">
        <v>137.50000000000003</v>
      </c>
      <c r="E128" s="26"/>
      <c r="F128" s="28">
        <f>ROUND('[1]PRESENT RATES'!U129,2)</f>
        <v>15.41</v>
      </c>
      <c r="G128" s="24"/>
      <c r="H128" s="28">
        <f>ROUND('[1]PROPOSED RATES'!U129,2)</f>
        <v>14.73</v>
      </c>
      <c r="I128" s="11"/>
      <c r="J128" s="29">
        <f t="shared" si="21"/>
        <v>-0.67999999999999972</v>
      </c>
      <c r="K128" s="30">
        <f t="shared" si="20"/>
        <v>-4.4127190136275127E-2</v>
      </c>
      <c r="M128" s="48"/>
      <c r="N128" s="48"/>
    </row>
    <row r="129" spans="1:14" x14ac:dyDescent="0.2">
      <c r="A129" s="14">
        <f t="shared" si="11"/>
        <v>118</v>
      </c>
      <c r="B129" s="14"/>
      <c r="C129" s="2">
        <v>142.50000000000006</v>
      </c>
      <c r="E129" s="26"/>
      <c r="F129" s="28">
        <f>ROUND('[1]PRESENT RATES'!U130,2)</f>
        <v>15.51</v>
      </c>
      <c r="G129" s="24"/>
      <c r="H129" s="28">
        <f>ROUND('[1]PROPOSED RATES'!U130,2)</f>
        <v>14.82</v>
      </c>
      <c r="I129" s="11"/>
      <c r="J129" s="29">
        <f t="shared" si="21"/>
        <v>-0.6899999999999995</v>
      </c>
      <c r="K129" s="30">
        <f t="shared" si="20"/>
        <v>-4.4487427466150836E-2</v>
      </c>
      <c r="M129" s="48"/>
      <c r="N129" s="48"/>
    </row>
    <row r="130" spans="1:14" x14ac:dyDescent="0.2">
      <c r="A130" s="14">
        <f t="shared" si="11"/>
        <v>119</v>
      </c>
      <c r="B130" s="14"/>
      <c r="C130" s="2">
        <v>147.50000000000006</v>
      </c>
      <c r="E130" s="26"/>
      <c r="F130" s="28">
        <f>ROUND('[1]PRESENT RATES'!U131,2)</f>
        <v>15.71</v>
      </c>
      <c r="G130" s="24"/>
      <c r="H130" s="28">
        <f>ROUND('[1]PROPOSED RATES'!U131,2)</f>
        <v>15.02</v>
      </c>
      <c r="I130" s="11"/>
      <c r="J130" s="29">
        <f t="shared" si="21"/>
        <v>-0.69000000000000128</v>
      </c>
      <c r="K130" s="30">
        <f t="shared" si="20"/>
        <v>-4.3921069382558957E-2</v>
      </c>
      <c r="M130" s="48"/>
      <c r="N130" s="48"/>
    </row>
    <row r="131" spans="1:14" x14ac:dyDescent="0.2">
      <c r="A131" s="14">
        <f t="shared" si="11"/>
        <v>120</v>
      </c>
      <c r="B131" s="14"/>
      <c r="C131" s="2">
        <v>152.50000000000006</v>
      </c>
      <c r="E131" s="26"/>
      <c r="F131" s="28">
        <f>ROUND('[1]PRESENT RATES'!U132,2)</f>
        <v>15.92</v>
      </c>
      <c r="G131" s="24"/>
      <c r="H131" s="28">
        <f>ROUND('[1]PROPOSED RATES'!U132,2)</f>
        <v>15.2</v>
      </c>
      <c r="I131" s="11"/>
      <c r="J131" s="29">
        <f t="shared" si="21"/>
        <v>-0.72000000000000064</v>
      </c>
      <c r="K131" s="30">
        <f t="shared" si="20"/>
        <v>-4.5226130653266375E-2</v>
      </c>
      <c r="M131" s="48"/>
      <c r="N131" s="48"/>
    </row>
    <row r="132" spans="1:14" x14ac:dyDescent="0.2">
      <c r="A132" s="14">
        <f t="shared" si="11"/>
        <v>121</v>
      </c>
      <c r="B132" s="14"/>
      <c r="C132" s="2">
        <v>157.50000000000006</v>
      </c>
      <c r="E132" s="26"/>
      <c r="F132" s="28">
        <f>ROUND('[1]PRESENT RATES'!U133,2)</f>
        <v>16.13</v>
      </c>
      <c r="G132" s="24"/>
      <c r="H132" s="28">
        <f>ROUND('[1]PROPOSED RATES'!U133,2)</f>
        <v>15.39</v>
      </c>
      <c r="I132" s="11"/>
      <c r="J132" s="29">
        <f t="shared" si="21"/>
        <v>-0.73999999999999844</v>
      </c>
      <c r="K132" s="30">
        <f t="shared" si="20"/>
        <v>-4.5877247365157997E-2</v>
      </c>
      <c r="M132" s="48"/>
      <c r="N132" s="48"/>
    </row>
    <row r="133" spans="1:14" x14ac:dyDescent="0.2">
      <c r="A133" s="14">
        <f t="shared" si="11"/>
        <v>122</v>
      </c>
      <c r="B133" s="14"/>
      <c r="C133" s="2">
        <v>162.50000000000006</v>
      </c>
      <c r="E133" s="26"/>
      <c r="F133" s="28">
        <f>ROUND('[1]PRESENT RATES'!U134,2)</f>
        <v>16.22</v>
      </c>
      <c r="G133" s="24"/>
      <c r="H133" s="28">
        <f>ROUND('[1]PROPOSED RATES'!U134,2)</f>
        <v>15.49</v>
      </c>
      <c r="I133" s="11"/>
      <c r="J133" s="29">
        <f t="shared" si="21"/>
        <v>-0.72999999999999865</v>
      </c>
      <c r="K133" s="30">
        <f t="shared" si="20"/>
        <v>-4.5006165228113362E-2</v>
      </c>
      <c r="M133" s="48"/>
      <c r="N133" s="48"/>
    </row>
    <row r="134" spans="1:14" x14ac:dyDescent="0.2">
      <c r="A134" s="14">
        <f t="shared" si="11"/>
        <v>123</v>
      </c>
      <c r="B134" s="14"/>
      <c r="C134" s="2">
        <v>167.50000000000006</v>
      </c>
      <c r="E134" s="26"/>
      <c r="F134" s="28">
        <f>ROUND('[1]PRESENT RATES'!U135,2)</f>
        <v>16.43</v>
      </c>
      <c r="G134" s="24"/>
      <c r="H134" s="28">
        <f>ROUND('[1]PROPOSED RATES'!U135,2)</f>
        <v>15.67</v>
      </c>
      <c r="I134" s="11"/>
      <c r="J134" s="29">
        <f t="shared" si="21"/>
        <v>-0.75999999999999979</v>
      </c>
      <c r="K134" s="30">
        <f t="shared" si="20"/>
        <v>-4.625684723067558E-2</v>
      </c>
      <c r="M134" s="48"/>
      <c r="N134" s="48"/>
    </row>
    <row r="135" spans="1:14" x14ac:dyDescent="0.2">
      <c r="A135" s="14">
        <f t="shared" si="11"/>
        <v>124</v>
      </c>
      <c r="B135" s="14"/>
      <c r="C135" s="2">
        <v>172.50000000000006</v>
      </c>
      <c r="E135" s="26"/>
      <c r="F135" s="28">
        <f>ROUND('[1]PRESENT RATES'!U136,2)</f>
        <v>16.649999999999999</v>
      </c>
      <c r="G135" s="24"/>
      <c r="H135" s="28">
        <f>ROUND('[1]PROPOSED RATES'!U136,2)</f>
        <v>15.88</v>
      </c>
      <c r="I135" s="11"/>
      <c r="J135" s="29">
        <f t="shared" si="21"/>
        <v>-0.7699999999999978</v>
      </c>
      <c r="K135" s="30">
        <f t="shared" si="20"/>
        <v>-4.6246246246246119E-2</v>
      </c>
      <c r="M135" s="48"/>
      <c r="N135" s="48"/>
    </row>
    <row r="136" spans="1:14" x14ac:dyDescent="0.2">
      <c r="A136" s="14">
        <f t="shared" si="11"/>
        <v>125</v>
      </c>
      <c r="B136" s="14"/>
      <c r="C136" s="2">
        <v>177.50000000000009</v>
      </c>
      <c r="E136" s="26"/>
      <c r="F136" s="28">
        <f>ROUND('[1]PRESENT RATES'!U137,2)</f>
        <v>16.84</v>
      </c>
      <c r="G136" s="24"/>
      <c r="H136" s="28">
        <f>ROUND('[1]PROPOSED RATES'!U137,2)</f>
        <v>16.059999999999999</v>
      </c>
      <c r="I136" s="11"/>
      <c r="J136" s="29">
        <f t="shared" si="21"/>
        <v>-0.78000000000000114</v>
      </c>
      <c r="K136" s="30">
        <f t="shared" si="20"/>
        <v>-4.6318289786223349E-2</v>
      </c>
      <c r="M136" s="48"/>
      <c r="N136" s="48"/>
    </row>
    <row r="137" spans="1:14" x14ac:dyDescent="0.2">
      <c r="A137" s="14">
        <f t="shared" si="11"/>
        <v>126</v>
      </c>
      <c r="B137" s="14"/>
      <c r="C137" s="2">
        <v>182.50000000000009</v>
      </c>
      <c r="E137" s="26"/>
      <c r="F137" s="28">
        <f>ROUND('[1]PRESENT RATES'!U138,2)</f>
        <v>16.96</v>
      </c>
      <c r="G137" s="24"/>
      <c r="H137" s="28">
        <f>ROUND('[1]PROPOSED RATES'!U138,2)</f>
        <v>16.16</v>
      </c>
      <c r="I137" s="11"/>
      <c r="J137" s="29">
        <f t="shared" si="21"/>
        <v>-0.80000000000000071</v>
      </c>
      <c r="K137" s="30">
        <f t="shared" si="20"/>
        <v>-4.7169811320754755E-2</v>
      </c>
      <c r="M137" s="48"/>
      <c r="N137" s="48"/>
    </row>
    <row r="138" spans="1:14" x14ac:dyDescent="0.2">
      <c r="A138" s="14">
        <f t="shared" si="11"/>
        <v>127</v>
      </c>
      <c r="B138" s="14"/>
      <c r="C138" s="2">
        <v>187.50000000000009</v>
      </c>
      <c r="E138" s="26"/>
      <c r="F138" s="28">
        <f>ROUND('[1]PRESENT RATES'!U139,2)</f>
        <v>17.16</v>
      </c>
      <c r="G138" s="24"/>
      <c r="H138" s="28">
        <f>ROUND('[1]PROPOSED RATES'!U139,2)</f>
        <v>16.36</v>
      </c>
      <c r="I138" s="11"/>
      <c r="J138" s="29">
        <f t="shared" si="21"/>
        <v>-0.80000000000000071</v>
      </c>
      <c r="K138" s="30">
        <f t="shared" si="20"/>
        <v>-4.6620046620046658E-2</v>
      </c>
      <c r="M138" s="48"/>
      <c r="N138" s="48"/>
    </row>
    <row r="139" spans="1:14" x14ac:dyDescent="0.2">
      <c r="A139" s="14">
        <f t="shared" si="11"/>
        <v>128</v>
      </c>
      <c r="B139" s="14"/>
      <c r="C139" s="2">
        <v>192.50000000000009</v>
      </c>
      <c r="E139" s="26"/>
      <c r="F139" s="28">
        <f>ROUND('[1]PRESENT RATES'!U140,2)</f>
        <v>17.37</v>
      </c>
      <c r="G139" s="24"/>
      <c r="H139" s="28">
        <f>ROUND('[1]PROPOSED RATES'!U140,2)</f>
        <v>16.54</v>
      </c>
      <c r="I139" s="11"/>
      <c r="J139" s="29">
        <f t="shared" si="21"/>
        <v>-0.83000000000000185</v>
      </c>
      <c r="K139" s="30">
        <f t="shared" si="20"/>
        <v>-4.7783534830167056E-2</v>
      </c>
      <c r="M139" s="48"/>
      <c r="N139" s="48"/>
    </row>
    <row r="140" spans="1:14" x14ac:dyDescent="0.2">
      <c r="A140" s="14">
        <f t="shared" ref="A140:A203" si="22">A139+1</f>
        <v>129</v>
      </c>
      <c r="B140" s="14"/>
      <c r="C140" s="2">
        <v>197.50000000000009</v>
      </c>
      <c r="E140" s="26"/>
      <c r="F140" s="28">
        <f>ROUND('[1]PRESENT RATES'!U141,2)</f>
        <v>17.57</v>
      </c>
      <c r="G140" s="24"/>
      <c r="H140" s="28">
        <f>ROUND('[1]PROPOSED RATES'!U141,2)</f>
        <v>16.73</v>
      </c>
      <c r="I140" s="11"/>
      <c r="J140" s="29">
        <f t="shared" si="21"/>
        <v>-0.83999999999999986</v>
      </c>
      <c r="K140" s="30">
        <f t="shared" si="20"/>
        <v>-4.7808764940239036E-2</v>
      </c>
      <c r="M140" s="48"/>
      <c r="N140" s="48"/>
    </row>
    <row r="141" spans="1:14" x14ac:dyDescent="0.2">
      <c r="A141" s="14">
        <f t="shared" si="22"/>
        <v>130</v>
      </c>
      <c r="B141" s="14"/>
      <c r="C141" s="2">
        <v>202.50000000000009</v>
      </c>
      <c r="E141" s="26"/>
      <c r="F141" s="28">
        <f>ROUND('[1]PRESENT RATES'!U142,2)</f>
        <v>17.670000000000002</v>
      </c>
      <c r="G141" s="24"/>
      <c r="H141" s="28">
        <f>ROUND('[1]PROPOSED RATES'!U142,2)</f>
        <v>16.829999999999998</v>
      </c>
      <c r="I141" s="11"/>
      <c r="J141" s="29">
        <f t="shared" si="21"/>
        <v>-0.84000000000000341</v>
      </c>
      <c r="K141" s="30">
        <f t="shared" si="20"/>
        <v>-4.7538200339558766E-2</v>
      </c>
      <c r="M141" s="48"/>
      <c r="N141" s="48"/>
    </row>
    <row r="142" spans="1:14" x14ac:dyDescent="0.2">
      <c r="A142" s="14">
        <f t="shared" si="22"/>
        <v>131</v>
      </c>
      <c r="B142" s="14"/>
      <c r="C142" s="2">
        <v>207.50000000000011</v>
      </c>
      <c r="E142" s="26"/>
      <c r="F142" s="28">
        <f>ROUND('[1]PRESENT RATES'!U143,2)</f>
        <v>17.88</v>
      </c>
      <c r="G142" s="24"/>
      <c r="H142" s="28">
        <f>ROUND('[1]PROPOSED RATES'!U143,2)</f>
        <v>17.010000000000002</v>
      </c>
      <c r="I142" s="11"/>
      <c r="J142" s="29">
        <f t="shared" si="21"/>
        <v>-0.86999999999999744</v>
      </c>
      <c r="K142" s="30">
        <f t="shared" si="20"/>
        <v>-4.865771812080523E-2</v>
      </c>
      <c r="M142" s="48"/>
      <c r="N142" s="48"/>
    </row>
    <row r="143" spans="1:14" x14ac:dyDescent="0.2">
      <c r="A143" s="14">
        <f t="shared" si="22"/>
        <v>132</v>
      </c>
      <c r="B143" s="14"/>
      <c r="C143" s="2">
        <v>212.50000000000011</v>
      </c>
      <c r="E143" s="26"/>
      <c r="F143" s="28">
        <f>ROUND('[1]PRESENT RATES'!U144,2)</f>
        <v>18.079999999999998</v>
      </c>
      <c r="G143" s="24"/>
      <c r="H143" s="28">
        <f>ROUND('[1]PROPOSED RATES'!U144,2)</f>
        <v>17.2</v>
      </c>
      <c r="I143" s="11"/>
      <c r="J143" s="29">
        <f t="shared" si="21"/>
        <v>-0.87999999999999901</v>
      </c>
      <c r="K143" s="30">
        <f t="shared" si="20"/>
        <v>-4.8672566371681367E-2</v>
      </c>
      <c r="M143" s="48"/>
      <c r="N143" s="48"/>
    </row>
    <row r="144" spans="1:14" x14ac:dyDescent="0.2">
      <c r="A144" s="14">
        <f t="shared" si="22"/>
        <v>133</v>
      </c>
      <c r="B144" s="14"/>
      <c r="C144" s="2">
        <v>217.50000000000011</v>
      </c>
      <c r="E144" s="26"/>
      <c r="F144" s="28">
        <f>ROUND('[1]PRESENT RATES'!U145,2)</f>
        <v>18.18</v>
      </c>
      <c r="G144" s="24"/>
      <c r="H144" s="28">
        <f>ROUND('[1]PROPOSED RATES'!U145,2)</f>
        <v>17.3</v>
      </c>
      <c r="I144" s="11"/>
      <c r="J144" s="29">
        <f t="shared" si="21"/>
        <v>-0.87999999999999901</v>
      </c>
      <c r="K144" s="30">
        <f t="shared" si="20"/>
        <v>-4.8404840484048348E-2</v>
      </c>
      <c r="M144" s="48"/>
      <c r="N144" s="48"/>
    </row>
    <row r="145" spans="1:14" x14ac:dyDescent="0.2">
      <c r="A145" s="14">
        <f t="shared" si="22"/>
        <v>134</v>
      </c>
      <c r="B145" s="14"/>
      <c r="C145" s="2">
        <v>222.50000000000011</v>
      </c>
      <c r="E145" s="26"/>
      <c r="F145" s="28">
        <f>ROUND('[1]PRESENT RATES'!U146,2)</f>
        <v>18.39</v>
      </c>
      <c r="G145" s="24"/>
      <c r="H145" s="28">
        <f>ROUND('[1]PROPOSED RATES'!U146,2)</f>
        <v>17.48</v>
      </c>
      <c r="I145" s="11"/>
      <c r="J145" s="29">
        <f t="shared" si="21"/>
        <v>-0.91000000000000014</v>
      </c>
      <c r="K145" s="30">
        <f t="shared" si="20"/>
        <v>-4.9483414899401855E-2</v>
      </c>
      <c r="M145" s="48"/>
      <c r="N145" s="48"/>
    </row>
    <row r="146" spans="1:14" x14ac:dyDescent="0.2">
      <c r="A146" s="14">
        <f t="shared" si="22"/>
        <v>135</v>
      </c>
      <c r="B146" s="14"/>
      <c r="C146" s="2">
        <v>227.50000000000011</v>
      </c>
      <c r="E146" s="26"/>
      <c r="F146" s="28">
        <f>ROUND('[1]PRESENT RATES'!U147,2)</f>
        <v>18.579999999999998</v>
      </c>
      <c r="G146" s="24"/>
      <c r="H146" s="28">
        <f>ROUND('[1]PROPOSED RATES'!U147,2)</f>
        <v>17.68</v>
      </c>
      <c r="I146" s="11"/>
      <c r="J146" s="29">
        <f t="shared" si="21"/>
        <v>-0.89999999999999858</v>
      </c>
      <c r="K146" s="30">
        <f t="shared" si="20"/>
        <v>-4.843918191603868E-2</v>
      </c>
      <c r="M146" s="48"/>
      <c r="N146" s="48"/>
    </row>
    <row r="147" spans="1:14" x14ac:dyDescent="0.2">
      <c r="A147" s="14">
        <f t="shared" si="22"/>
        <v>136</v>
      </c>
      <c r="B147" s="14"/>
      <c r="C147" s="2">
        <v>232.50000000000011</v>
      </c>
      <c r="E147" s="26"/>
      <c r="F147" s="28">
        <f>ROUND('[1]PRESENT RATES'!U148,2)</f>
        <v>18.8</v>
      </c>
      <c r="G147" s="24"/>
      <c r="H147" s="28">
        <f>ROUND('[1]PROPOSED RATES'!U148,2)</f>
        <v>17.86</v>
      </c>
      <c r="I147" s="11"/>
      <c r="J147" s="29">
        <f t="shared" si="21"/>
        <v>-0.94000000000000128</v>
      </c>
      <c r="K147" s="30">
        <f t="shared" si="20"/>
        <v>-5.0000000000000065E-2</v>
      </c>
      <c r="M147" s="48"/>
      <c r="N147" s="48"/>
    </row>
    <row r="148" spans="1:14" x14ac:dyDescent="0.2">
      <c r="A148" s="14">
        <f t="shared" si="22"/>
        <v>137</v>
      </c>
      <c r="B148" s="14"/>
      <c r="C148" s="2">
        <v>237.50000000000011</v>
      </c>
      <c r="E148" s="26"/>
      <c r="F148" s="28">
        <f>ROUND('[1]PRESENT RATES'!U149,2)</f>
        <v>18.899999999999999</v>
      </c>
      <c r="G148" s="24"/>
      <c r="H148" s="28">
        <f>ROUND('[1]PROPOSED RATES'!U149,2)</f>
        <v>17.96</v>
      </c>
      <c r="I148" s="11"/>
      <c r="J148" s="29">
        <f t="shared" si="21"/>
        <v>-0.93999999999999773</v>
      </c>
      <c r="K148" s="30">
        <f t="shared" si="20"/>
        <v>-4.9735449735449619E-2</v>
      </c>
      <c r="M148" s="48"/>
      <c r="N148" s="48"/>
    </row>
    <row r="149" spans="1:14" x14ac:dyDescent="0.2">
      <c r="A149" s="14">
        <f t="shared" si="22"/>
        <v>138</v>
      </c>
      <c r="B149" s="14"/>
      <c r="C149" s="2">
        <v>242.50000000000014</v>
      </c>
      <c r="E149" s="26"/>
      <c r="F149" s="28">
        <f>ROUND('[1]PRESENT RATES'!U150,2)</f>
        <v>19.12</v>
      </c>
      <c r="G149" s="24"/>
      <c r="H149" s="28">
        <f>ROUND('[1]PROPOSED RATES'!U150,2)</f>
        <v>18.16</v>
      </c>
      <c r="I149" s="11"/>
      <c r="J149" s="29">
        <f t="shared" si="21"/>
        <v>-0.96000000000000085</v>
      </c>
      <c r="K149" s="30">
        <f t="shared" si="20"/>
        <v>-5.0209205020920543E-2</v>
      </c>
      <c r="M149" s="48"/>
      <c r="N149" s="48"/>
    </row>
    <row r="150" spans="1:14" x14ac:dyDescent="0.2">
      <c r="A150" s="14">
        <f t="shared" si="22"/>
        <v>139</v>
      </c>
      <c r="B150" s="14"/>
      <c r="C150" s="2">
        <v>247.50000000000014</v>
      </c>
      <c r="E150" s="26"/>
      <c r="F150" s="28">
        <f>ROUND('[1]PRESENT RATES'!U151,2)</f>
        <v>19.32</v>
      </c>
      <c r="G150" s="24"/>
      <c r="H150" s="28">
        <f>ROUND('[1]PROPOSED RATES'!U151,2)</f>
        <v>18.34</v>
      </c>
      <c r="I150" s="11"/>
      <c r="J150" s="29">
        <f t="shared" si="21"/>
        <v>-0.98000000000000043</v>
      </c>
      <c r="K150" s="30">
        <f t="shared" si="20"/>
        <v>-5.0724637681159444E-2</v>
      </c>
      <c r="M150" s="48"/>
      <c r="N150" s="48"/>
    </row>
    <row r="151" spans="1:14" x14ac:dyDescent="0.2">
      <c r="A151" s="14">
        <f t="shared" si="22"/>
        <v>140</v>
      </c>
      <c r="B151" s="14"/>
      <c r="C151" s="2">
        <v>252.50000000000011</v>
      </c>
      <c r="E151" s="26"/>
      <c r="F151" s="28">
        <f>ROUND('[1]PRESENT RATES'!U152,2)</f>
        <v>19.52</v>
      </c>
      <c r="G151" s="24"/>
      <c r="H151" s="28">
        <f>ROUND('[1]PROPOSED RATES'!U152,2)</f>
        <v>18.53</v>
      </c>
      <c r="I151" s="11"/>
      <c r="J151" s="29">
        <f t="shared" si="21"/>
        <v>-0.98999999999999844</v>
      </c>
      <c r="K151" s="30">
        <f t="shared" si="20"/>
        <v>-5.0717213114754023E-2</v>
      </c>
      <c r="M151" s="48"/>
      <c r="N151" s="48"/>
    </row>
    <row r="152" spans="1:14" x14ac:dyDescent="0.2">
      <c r="A152" s="14">
        <f t="shared" si="22"/>
        <v>141</v>
      </c>
      <c r="B152" s="14"/>
      <c r="C152" s="2">
        <v>257.50000000000011</v>
      </c>
      <c r="E152" s="26"/>
      <c r="F152" s="28">
        <f>ROUND('[1]PRESENT RATES'!U153,2)</f>
        <v>19.63</v>
      </c>
      <c r="G152" s="24"/>
      <c r="H152" s="28">
        <f>ROUND('[1]PROPOSED RATES'!U153,2)</f>
        <v>18.62</v>
      </c>
      <c r="I152" s="11"/>
      <c r="J152" s="29">
        <f t="shared" si="21"/>
        <v>-1.009999999999998</v>
      </c>
      <c r="K152" s="30">
        <f t="shared" si="20"/>
        <v>-5.1451859398879168E-2</v>
      </c>
      <c r="M152" s="48"/>
      <c r="N152" s="48"/>
    </row>
    <row r="153" spans="1:14" x14ac:dyDescent="0.2">
      <c r="A153" s="14">
        <f t="shared" si="22"/>
        <v>142</v>
      </c>
      <c r="B153" s="14"/>
      <c r="C153" s="2">
        <v>262.50000000000011</v>
      </c>
      <c r="E153" s="26"/>
      <c r="F153" s="28">
        <f>ROUND('[1]PRESENT RATES'!U154,2)</f>
        <v>19.829999999999998</v>
      </c>
      <c r="G153" s="24"/>
      <c r="H153" s="28">
        <f>ROUND('[1]PROPOSED RATES'!U154,2)</f>
        <v>18.809999999999999</v>
      </c>
      <c r="I153" s="11"/>
      <c r="J153" s="29">
        <f t="shared" si="21"/>
        <v>-1.0199999999999996</v>
      </c>
      <c r="K153" s="30">
        <f t="shared" si="20"/>
        <v>-5.1437216338880466E-2</v>
      </c>
      <c r="M153" s="48"/>
      <c r="N153" s="48"/>
    </row>
    <row r="154" spans="1:14" x14ac:dyDescent="0.2">
      <c r="A154" s="14">
        <f t="shared" si="22"/>
        <v>143</v>
      </c>
      <c r="B154" s="14"/>
      <c r="C154" s="2">
        <v>267.50000000000011</v>
      </c>
      <c r="E154" s="26"/>
      <c r="F154" s="28">
        <f>ROUND('[1]PRESENT RATES'!U155,2)</f>
        <v>20.04</v>
      </c>
      <c r="G154" s="24"/>
      <c r="H154" s="28">
        <f>ROUND('[1]PROPOSED RATES'!U155,2)</f>
        <v>19</v>
      </c>
      <c r="I154" s="11"/>
      <c r="J154" s="29">
        <f t="shared" si="21"/>
        <v>-1.0399999999999991</v>
      </c>
      <c r="K154" s="30">
        <f t="shared" si="20"/>
        <v>-5.1896207584830302E-2</v>
      </c>
      <c r="M154" s="48"/>
      <c r="N154" s="48"/>
    </row>
    <row r="155" spans="1:14" x14ac:dyDescent="0.2">
      <c r="A155" s="14">
        <f t="shared" si="22"/>
        <v>144</v>
      </c>
      <c r="B155" s="14"/>
      <c r="C155" s="2">
        <v>272.50000000000011</v>
      </c>
      <c r="E155" s="26"/>
      <c r="F155" s="28">
        <f>ROUND('[1]PRESENT RATES'!U156,2)</f>
        <v>20.239999999999998</v>
      </c>
      <c r="G155" s="24"/>
      <c r="H155" s="28">
        <f>ROUND('[1]PROPOSED RATES'!U156,2)</f>
        <v>19.190000000000001</v>
      </c>
      <c r="I155" s="11"/>
      <c r="J155" s="29">
        <f t="shared" si="21"/>
        <v>-1.0499999999999972</v>
      </c>
      <c r="K155" s="30">
        <f t="shared" si="20"/>
        <v>-5.1877470355731092E-2</v>
      </c>
      <c r="M155" s="48"/>
      <c r="N155" s="48"/>
    </row>
    <row r="156" spans="1:14" x14ac:dyDescent="0.2">
      <c r="A156" s="14">
        <f t="shared" si="22"/>
        <v>145</v>
      </c>
      <c r="B156" s="14"/>
      <c r="C156" s="2">
        <v>277.50000000000011</v>
      </c>
      <c r="E156" s="26"/>
      <c r="F156" s="28">
        <f>ROUND('[1]PRESENT RATES'!U157,2)</f>
        <v>20.350000000000001</v>
      </c>
      <c r="G156" s="24"/>
      <c r="H156" s="28">
        <f>ROUND('[1]PROPOSED RATES'!U157,2)</f>
        <v>19.28</v>
      </c>
      <c r="I156" s="11"/>
      <c r="J156" s="29">
        <f t="shared" si="21"/>
        <v>-1.0700000000000003</v>
      </c>
      <c r="K156" s="30">
        <f t="shared" si="20"/>
        <v>-5.2579852579852593E-2</v>
      </c>
      <c r="M156" s="48"/>
      <c r="N156" s="48"/>
    </row>
    <row r="157" spans="1:14" x14ac:dyDescent="0.2">
      <c r="A157" s="14">
        <f t="shared" si="22"/>
        <v>146</v>
      </c>
      <c r="B157" s="14"/>
      <c r="C157" s="2">
        <v>282.50000000000011</v>
      </c>
      <c r="E157" s="26"/>
      <c r="F157" s="28">
        <f>ROUND('[1]PRESENT RATES'!U158,2)</f>
        <v>20.54</v>
      </c>
      <c r="G157" s="24"/>
      <c r="H157" s="28">
        <f>ROUND('[1]PROPOSED RATES'!U158,2)</f>
        <v>19.46</v>
      </c>
      <c r="I157" s="11"/>
      <c r="J157" s="29">
        <f t="shared" si="21"/>
        <v>-1.0799999999999983</v>
      </c>
      <c r="K157" s="30">
        <f t="shared" si="20"/>
        <v>-5.2580331061343639E-2</v>
      </c>
      <c r="M157" s="48"/>
      <c r="N157" s="48"/>
    </row>
    <row r="158" spans="1:14" x14ac:dyDescent="0.2">
      <c r="A158" s="14">
        <f t="shared" si="22"/>
        <v>147</v>
      </c>
      <c r="B158" s="14"/>
      <c r="C158" s="2">
        <v>287.50000000000017</v>
      </c>
      <c r="E158" s="26"/>
      <c r="F158" s="28">
        <f>ROUND('[1]PRESENT RATES'!U159,2)</f>
        <v>20.76</v>
      </c>
      <c r="G158" s="24"/>
      <c r="H158" s="28">
        <f>ROUND('[1]PROPOSED RATES'!U159,2)</f>
        <v>19.670000000000002</v>
      </c>
      <c r="I158" s="11"/>
      <c r="J158" s="29">
        <f t="shared" si="21"/>
        <v>-1.0899999999999999</v>
      </c>
      <c r="K158" s="30">
        <f t="shared" si="20"/>
        <v>-5.2504816955684E-2</v>
      </c>
      <c r="M158" s="48"/>
      <c r="N158" s="48"/>
    </row>
    <row r="159" spans="1:14" x14ac:dyDescent="0.2">
      <c r="A159" s="14">
        <f t="shared" si="22"/>
        <v>148</v>
      </c>
      <c r="B159" s="14"/>
      <c r="C159" s="2">
        <v>292.50000000000017</v>
      </c>
      <c r="E159" s="26"/>
      <c r="F159" s="28">
        <f>ROUND('[1]PRESENT RATES'!U160,2)</f>
        <v>20.98</v>
      </c>
      <c r="G159" s="24"/>
      <c r="H159" s="28">
        <f>ROUND('[1]PROPOSED RATES'!U160,2)</f>
        <v>19.86</v>
      </c>
      <c r="I159" s="11"/>
      <c r="J159" s="29">
        <f t="shared" si="21"/>
        <v>-1.120000000000001</v>
      </c>
      <c r="K159" s="30">
        <f t="shared" si="20"/>
        <v>-5.3384175405147803E-2</v>
      </c>
      <c r="M159" s="48"/>
      <c r="N159" s="48"/>
    </row>
    <row r="160" spans="1:14" x14ac:dyDescent="0.2">
      <c r="A160" s="14">
        <f t="shared" si="22"/>
        <v>149</v>
      </c>
      <c r="B160" s="14"/>
      <c r="C160" s="2">
        <v>297.50000000000017</v>
      </c>
      <c r="E160" s="26"/>
      <c r="F160" s="28">
        <f>ROUND('[1]PRESENT RATES'!U161,2)</f>
        <v>21.08</v>
      </c>
      <c r="G160" s="24"/>
      <c r="H160" s="28">
        <f>ROUND('[1]PROPOSED RATES'!U161,2)</f>
        <v>19.96</v>
      </c>
      <c r="I160" s="11"/>
      <c r="J160" s="29">
        <f t="shared" si="21"/>
        <v>-1.1199999999999974</v>
      </c>
      <c r="K160" s="30">
        <f t="shared" si="20"/>
        <v>-5.3130929791271229E-2</v>
      </c>
      <c r="M160" s="48"/>
      <c r="N160" s="48"/>
    </row>
    <row r="161" spans="1:14" x14ac:dyDescent="0.2">
      <c r="A161" s="14">
        <f t="shared" si="22"/>
        <v>150</v>
      </c>
      <c r="B161" s="14"/>
      <c r="C161" s="2">
        <v>302.50000000000017</v>
      </c>
      <c r="E161" s="26"/>
      <c r="F161" s="28">
        <f>ROUND('[1]PRESENT RATES'!U162,2)</f>
        <v>21.29</v>
      </c>
      <c r="G161" s="24"/>
      <c r="H161" s="28">
        <f>ROUND('[1]PROPOSED RATES'!U162,2)</f>
        <v>20.149999999999999</v>
      </c>
      <c r="I161" s="11"/>
      <c r="J161" s="29">
        <f t="shared" si="21"/>
        <v>-1.1400000000000006</v>
      </c>
      <c r="K161" s="30">
        <f t="shared" si="20"/>
        <v>-5.3546265852512945E-2</v>
      </c>
      <c r="M161" s="48"/>
      <c r="N161" s="48"/>
    </row>
    <row r="162" spans="1:14" x14ac:dyDescent="0.2">
      <c r="A162" s="14">
        <f t="shared" si="22"/>
        <v>151</v>
      </c>
      <c r="B162" s="14"/>
      <c r="C162" s="2">
        <v>307.50000000000017</v>
      </c>
      <c r="E162" s="26"/>
      <c r="F162" s="28">
        <f>ROUND('[1]PRESENT RATES'!U163,2)</f>
        <v>21.49</v>
      </c>
      <c r="G162" s="24"/>
      <c r="H162" s="28">
        <f>ROUND('[1]PROPOSED RATES'!U163,2)</f>
        <v>20.329999999999998</v>
      </c>
      <c r="I162" s="11"/>
      <c r="J162" s="29">
        <f t="shared" si="21"/>
        <v>-1.1600000000000001</v>
      </c>
      <c r="K162" s="30">
        <f t="shared" ref="K162:K225" si="23">IFERROR(J162/ABS(F162),0)</f>
        <v>-5.3978594695207084E-2</v>
      </c>
      <c r="M162" s="48"/>
      <c r="N162" s="48"/>
    </row>
    <row r="163" spans="1:14" x14ac:dyDescent="0.2">
      <c r="A163" s="14">
        <f t="shared" si="22"/>
        <v>152</v>
      </c>
      <c r="B163" s="14"/>
      <c r="C163" s="2">
        <v>312.50000000000017</v>
      </c>
      <c r="E163" s="26"/>
      <c r="F163" s="28">
        <f>ROUND('[1]PRESENT RATES'!U164,2)</f>
        <v>21.58</v>
      </c>
      <c r="G163" s="24"/>
      <c r="H163" s="28">
        <f>ROUND('[1]PROPOSED RATES'!U164,2)</f>
        <v>20.440000000000001</v>
      </c>
      <c r="I163" s="11"/>
      <c r="J163" s="29">
        <f t="shared" si="21"/>
        <v>-1.139999999999997</v>
      </c>
      <c r="K163" s="30">
        <f t="shared" si="23"/>
        <v>-5.2826691380908113E-2</v>
      </c>
      <c r="M163" s="48"/>
      <c r="N163" s="48"/>
    </row>
    <row r="164" spans="1:14" x14ac:dyDescent="0.2">
      <c r="A164" s="14">
        <f t="shared" si="22"/>
        <v>153</v>
      </c>
      <c r="B164" s="14"/>
      <c r="C164" s="2">
        <v>317.50000000000017</v>
      </c>
      <c r="E164" s="26"/>
      <c r="F164" s="28">
        <f>ROUND('[1]PRESENT RATES'!U165,2)</f>
        <v>21.79</v>
      </c>
      <c r="G164" s="24"/>
      <c r="H164" s="28">
        <f>ROUND('[1]PROPOSED RATES'!U165,2)</f>
        <v>20.63</v>
      </c>
      <c r="I164" s="11"/>
      <c r="J164" s="29">
        <f t="shared" si="21"/>
        <v>-1.1600000000000001</v>
      </c>
      <c r="K164" s="30">
        <f t="shared" si="23"/>
        <v>-5.3235429095915568E-2</v>
      </c>
      <c r="M164" s="48"/>
      <c r="N164" s="48"/>
    </row>
    <row r="165" spans="1:14" x14ac:dyDescent="0.2">
      <c r="A165" s="14">
        <f t="shared" si="22"/>
        <v>154</v>
      </c>
      <c r="B165" s="14"/>
      <c r="C165" s="2">
        <v>322.50000000000017</v>
      </c>
      <c r="E165" s="26"/>
      <c r="F165" s="28">
        <f>ROUND('[1]PRESENT RATES'!U166,2)</f>
        <v>22.01</v>
      </c>
      <c r="G165" s="24"/>
      <c r="H165" s="28">
        <f>ROUND('[1]PROPOSED RATES'!U166,2)</f>
        <v>20.81</v>
      </c>
      <c r="I165" s="11"/>
      <c r="J165" s="29">
        <f t="shared" ref="J165:J228" si="24">H165-F165</f>
        <v>-1.2000000000000028</v>
      </c>
      <c r="K165" s="30">
        <f t="shared" si="23"/>
        <v>-5.4520672421626656E-2</v>
      </c>
      <c r="M165" s="48"/>
      <c r="N165" s="48"/>
    </row>
    <row r="166" spans="1:14" x14ac:dyDescent="0.2">
      <c r="A166" s="14">
        <f t="shared" si="22"/>
        <v>155</v>
      </c>
      <c r="B166" s="14"/>
      <c r="C166" s="2">
        <v>327.50000000000017</v>
      </c>
      <c r="E166" s="26"/>
      <c r="F166" s="28">
        <f>ROUND('[1]PRESENT RATES'!U167,2)</f>
        <v>22.2</v>
      </c>
      <c r="G166" s="24"/>
      <c r="H166" s="28">
        <f>ROUND('[1]PROPOSED RATES'!U167,2)</f>
        <v>21.01</v>
      </c>
      <c r="I166" s="11"/>
      <c r="J166" s="29">
        <f t="shared" si="24"/>
        <v>-1.1899999999999977</v>
      </c>
      <c r="K166" s="30">
        <f t="shared" si="23"/>
        <v>-5.36036036036035E-2</v>
      </c>
      <c r="M166" s="48"/>
      <c r="N166" s="48"/>
    </row>
    <row r="167" spans="1:14" x14ac:dyDescent="0.2">
      <c r="A167" s="14">
        <f t="shared" si="22"/>
        <v>156</v>
      </c>
      <c r="B167" s="14"/>
      <c r="C167" s="2">
        <v>332.50000000000017</v>
      </c>
      <c r="E167" s="26"/>
      <c r="F167" s="28">
        <f>ROUND('[1]PRESENT RATES'!U168,2)</f>
        <v>22.31</v>
      </c>
      <c r="G167" s="24"/>
      <c r="H167" s="28">
        <f>ROUND('[1]PROPOSED RATES'!U168,2)</f>
        <v>21.1</v>
      </c>
      <c r="I167" s="11"/>
      <c r="J167" s="29">
        <f t="shared" si="24"/>
        <v>-1.2099999999999973</v>
      </c>
      <c r="K167" s="30">
        <f t="shared" si="23"/>
        <v>-5.4235768713581232E-2</v>
      </c>
      <c r="M167" s="48"/>
      <c r="N167" s="48"/>
    </row>
    <row r="168" spans="1:14" x14ac:dyDescent="0.2">
      <c r="A168" s="14">
        <f t="shared" si="22"/>
        <v>157</v>
      </c>
      <c r="B168" s="14"/>
      <c r="C168" s="2">
        <v>337.50000000000017</v>
      </c>
      <c r="E168" s="26"/>
      <c r="F168" s="28">
        <f>ROUND('[1]PRESENT RATES'!U169,2)</f>
        <v>22.51</v>
      </c>
      <c r="G168" s="24"/>
      <c r="H168" s="28">
        <f>ROUND('[1]PROPOSED RATES'!U169,2)</f>
        <v>21.28</v>
      </c>
      <c r="I168" s="11"/>
      <c r="J168" s="29">
        <f t="shared" si="24"/>
        <v>-1.2300000000000004</v>
      </c>
      <c r="K168" s="30">
        <f t="shared" si="23"/>
        <v>-5.464238116392716E-2</v>
      </c>
      <c r="M168" s="48"/>
      <c r="N168" s="48"/>
    </row>
    <row r="169" spans="1:14" x14ac:dyDescent="0.2">
      <c r="A169" s="14">
        <f t="shared" si="22"/>
        <v>158</v>
      </c>
      <c r="B169" s="14"/>
      <c r="C169" s="2">
        <v>342.50000000000017</v>
      </c>
      <c r="E169" s="26"/>
      <c r="F169" s="28">
        <f>ROUND('[1]PRESENT RATES'!U170,2)</f>
        <v>22.72</v>
      </c>
      <c r="G169" s="24"/>
      <c r="H169" s="28">
        <f>ROUND('[1]PROPOSED RATES'!U170,2)</f>
        <v>21.48</v>
      </c>
      <c r="I169" s="11"/>
      <c r="J169" s="29">
        <f t="shared" si="24"/>
        <v>-1.2399999999999984</v>
      </c>
      <c r="K169" s="30">
        <f t="shared" si="23"/>
        <v>-5.4577464788732329E-2</v>
      </c>
      <c r="M169" s="48"/>
      <c r="N169" s="48"/>
    </row>
    <row r="170" spans="1:14" x14ac:dyDescent="0.2">
      <c r="A170" s="14">
        <f t="shared" si="22"/>
        <v>159</v>
      </c>
      <c r="B170" s="14"/>
      <c r="C170" s="2">
        <v>347.50000000000017</v>
      </c>
      <c r="E170" s="26"/>
      <c r="F170" s="28">
        <f>ROUND('[1]PRESENT RATES'!U171,2)</f>
        <v>22.93</v>
      </c>
      <c r="G170" s="24"/>
      <c r="H170" s="28">
        <f>ROUND('[1]PROPOSED RATES'!U171,2)</f>
        <v>21.66</v>
      </c>
      <c r="I170" s="11"/>
      <c r="J170" s="29">
        <f t="shared" si="24"/>
        <v>-1.2699999999999996</v>
      </c>
      <c r="K170" s="30">
        <f t="shared" si="23"/>
        <v>-5.5385957261229815E-2</v>
      </c>
      <c r="M170" s="48"/>
      <c r="N170" s="48"/>
    </row>
    <row r="171" spans="1:14" x14ac:dyDescent="0.2">
      <c r="A171" s="14">
        <f t="shared" si="22"/>
        <v>160</v>
      </c>
      <c r="B171" s="14"/>
      <c r="C171" s="2">
        <v>352.50000000000023</v>
      </c>
      <c r="E171" s="26"/>
      <c r="F171" s="28">
        <f>ROUND('[1]PRESENT RATES'!U172,2)</f>
        <v>23.03</v>
      </c>
      <c r="G171" s="24"/>
      <c r="H171" s="28">
        <f>ROUND('[1]PROPOSED RATES'!U172,2)</f>
        <v>21.76</v>
      </c>
      <c r="I171" s="11"/>
      <c r="J171" s="29">
        <f t="shared" si="24"/>
        <v>-1.2699999999999996</v>
      </c>
      <c r="K171" s="30">
        <f t="shared" si="23"/>
        <v>-5.5145462440295244E-2</v>
      </c>
      <c r="M171" s="48"/>
      <c r="N171" s="48"/>
    </row>
    <row r="172" spans="1:14" x14ac:dyDescent="0.2">
      <c r="A172" s="14">
        <f t="shared" si="22"/>
        <v>161</v>
      </c>
      <c r="B172" s="14"/>
      <c r="C172" s="2">
        <v>357.50000000000023</v>
      </c>
      <c r="E172" s="26"/>
      <c r="F172" s="28">
        <f>ROUND('[1]PRESENT RATES'!U173,2)</f>
        <v>23.24</v>
      </c>
      <c r="G172" s="24"/>
      <c r="H172" s="28">
        <f>ROUND('[1]PROPOSED RATES'!U173,2)</f>
        <v>21.96</v>
      </c>
      <c r="I172" s="11"/>
      <c r="J172" s="29">
        <f t="shared" si="24"/>
        <v>-1.2799999999999976</v>
      </c>
      <c r="K172" s="30">
        <f t="shared" si="23"/>
        <v>-5.5077452667814011E-2</v>
      </c>
      <c r="M172" s="48"/>
      <c r="N172" s="48"/>
    </row>
    <row r="173" spans="1:14" x14ac:dyDescent="0.2">
      <c r="A173" s="14">
        <f t="shared" si="22"/>
        <v>162</v>
      </c>
      <c r="B173" s="14"/>
      <c r="C173" s="2">
        <v>362.50000000000023</v>
      </c>
      <c r="E173" s="26"/>
      <c r="F173" s="28">
        <f>ROUND('[1]PRESENT RATES'!U174,2)</f>
        <v>23.43</v>
      </c>
      <c r="G173" s="24"/>
      <c r="H173" s="28">
        <f>ROUND('[1]PROPOSED RATES'!U174,2)</f>
        <v>22.13</v>
      </c>
      <c r="I173" s="11"/>
      <c r="J173" s="29">
        <f t="shared" si="24"/>
        <v>-1.3000000000000007</v>
      </c>
      <c r="K173" s="30">
        <f t="shared" si="23"/>
        <v>-5.5484421681604813E-2</v>
      </c>
      <c r="M173" s="48"/>
      <c r="N173" s="48"/>
    </row>
    <row r="174" spans="1:14" x14ac:dyDescent="0.2">
      <c r="A174" s="14">
        <f t="shared" si="22"/>
        <v>163</v>
      </c>
      <c r="B174" s="14"/>
      <c r="C174" s="2">
        <v>367.50000000000023</v>
      </c>
      <c r="E174" s="26"/>
      <c r="F174" s="28">
        <f>ROUND('[1]PRESENT RATES'!U175,2)</f>
        <v>23.65</v>
      </c>
      <c r="G174" s="24"/>
      <c r="H174" s="28">
        <f>ROUND('[1]PROPOSED RATES'!U175,2)</f>
        <v>22.33</v>
      </c>
      <c r="I174" s="11"/>
      <c r="J174" s="29">
        <f t="shared" si="24"/>
        <v>-1.3200000000000003</v>
      </c>
      <c r="K174" s="30">
        <f t="shared" si="23"/>
        <v>-5.5813953488372106E-2</v>
      </c>
      <c r="M174" s="48"/>
      <c r="N174" s="48"/>
    </row>
    <row r="175" spans="1:14" x14ac:dyDescent="0.2">
      <c r="A175" s="14">
        <f t="shared" si="22"/>
        <v>164</v>
      </c>
      <c r="B175" s="14"/>
      <c r="C175" s="2">
        <v>372.50000000000023</v>
      </c>
      <c r="E175" s="26"/>
      <c r="F175" s="28">
        <f>ROUND('[1]PRESENT RATES'!U176,2)</f>
        <v>23.75</v>
      </c>
      <c r="G175" s="24"/>
      <c r="H175" s="28">
        <f>ROUND('[1]PROPOSED RATES'!U176,2)</f>
        <v>22.43</v>
      </c>
      <c r="I175" s="11"/>
      <c r="J175" s="29">
        <f t="shared" si="24"/>
        <v>-1.3200000000000003</v>
      </c>
      <c r="K175" s="30">
        <f t="shared" si="23"/>
        <v>-5.5578947368421068E-2</v>
      </c>
      <c r="M175" s="48"/>
      <c r="N175" s="48"/>
    </row>
    <row r="176" spans="1:14" x14ac:dyDescent="0.2">
      <c r="A176" s="14">
        <f t="shared" si="22"/>
        <v>165</v>
      </c>
      <c r="B176" s="14"/>
      <c r="C176" s="2">
        <v>377.50000000000023</v>
      </c>
      <c r="E176" s="26"/>
      <c r="F176" s="28">
        <f>ROUND('[1]PRESENT RATES'!U177,2)</f>
        <v>23.97</v>
      </c>
      <c r="G176" s="24"/>
      <c r="H176" s="28">
        <f>ROUND('[1]PROPOSED RATES'!U177,2)</f>
        <v>22.61</v>
      </c>
      <c r="I176" s="11"/>
      <c r="J176" s="29">
        <f t="shared" si="24"/>
        <v>-1.3599999999999994</v>
      </c>
      <c r="K176" s="30">
        <f t="shared" si="23"/>
        <v>-5.6737588652482247E-2</v>
      </c>
      <c r="M176" s="48"/>
      <c r="N176" s="48"/>
    </row>
    <row r="177" spans="1:14" x14ac:dyDescent="0.2">
      <c r="A177" s="14">
        <f t="shared" si="22"/>
        <v>166</v>
      </c>
      <c r="B177" s="14"/>
      <c r="C177" s="2">
        <v>382.50000000000023</v>
      </c>
      <c r="E177" s="26"/>
      <c r="F177" s="28">
        <f>ROUND('[1]PRESENT RATES'!U178,2)</f>
        <v>24.16</v>
      </c>
      <c r="G177" s="24"/>
      <c r="H177" s="28">
        <f>ROUND('[1]PROPOSED RATES'!U178,2)</f>
        <v>22.81</v>
      </c>
      <c r="I177" s="11"/>
      <c r="J177" s="29">
        <f t="shared" si="24"/>
        <v>-1.3500000000000014</v>
      </c>
      <c r="K177" s="30">
        <f t="shared" si="23"/>
        <v>-5.5877483443708666E-2</v>
      </c>
      <c r="M177" s="48"/>
      <c r="N177" s="48"/>
    </row>
    <row r="178" spans="1:14" x14ac:dyDescent="0.2">
      <c r="A178" s="14">
        <f t="shared" si="22"/>
        <v>167</v>
      </c>
      <c r="B178" s="14"/>
      <c r="C178" s="2">
        <v>387.50000000000023</v>
      </c>
      <c r="E178" s="26"/>
      <c r="F178" s="28">
        <f>ROUND('[1]PRESENT RATES'!U179,2)</f>
        <v>24.27</v>
      </c>
      <c r="G178" s="24"/>
      <c r="H178" s="28">
        <f>ROUND('[1]PROPOSED RATES'!U179,2)</f>
        <v>22.9</v>
      </c>
      <c r="I178" s="11"/>
      <c r="J178" s="29">
        <f t="shared" si="24"/>
        <v>-1.370000000000001</v>
      </c>
      <c r="K178" s="30">
        <f t="shared" si="23"/>
        <v>-5.6448290070045364E-2</v>
      </c>
      <c r="M178" s="48"/>
      <c r="N178" s="48"/>
    </row>
    <row r="179" spans="1:14" x14ac:dyDescent="0.2">
      <c r="A179" s="14">
        <f t="shared" si="22"/>
        <v>168</v>
      </c>
      <c r="B179" s="14"/>
      <c r="C179" s="34">
        <v>392.50000000000023</v>
      </c>
      <c r="E179" s="26"/>
      <c r="F179" s="28">
        <f>ROUND('[1]PRESENT RATES'!U180,2)</f>
        <v>24.47</v>
      </c>
      <c r="G179" s="24"/>
      <c r="H179" s="28">
        <f>ROUND('[1]PROPOSED RATES'!U180,2)</f>
        <v>23.08</v>
      </c>
      <c r="I179" s="11"/>
      <c r="J179" s="29">
        <f t="shared" si="24"/>
        <v>-1.3900000000000006</v>
      </c>
      <c r="K179" s="30">
        <f t="shared" si="23"/>
        <v>-5.6804250102165943E-2</v>
      </c>
      <c r="M179" s="48"/>
      <c r="N179" s="48"/>
    </row>
    <row r="180" spans="1:14" x14ac:dyDescent="0.2">
      <c r="A180" s="14">
        <f t="shared" si="22"/>
        <v>169</v>
      </c>
      <c r="B180" s="14"/>
      <c r="C180" s="2">
        <v>397.50000000000023</v>
      </c>
      <c r="E180" s="26"/>
      <c r="F180" s="28">
        <f>ROUND('[1]PRESENT RATES'!U181,2)</f>
        <v>24.67</v>
      </c>
      <c r="G180" s="24"/>
      <c r="H180" s="28">
        <f>ROUND('[1]PROPOSED RATES'!U181,2)</f>
        <v>23.28</v>
      </c>
      <c r="I180" s="11"/>
      <c r="J180" s="29">
        <f t="shared" si="24"/>
        <v>-1.3900000000000006</v>
      </c>
      <c r="K180" s="30">
        <f t="shared" si="23"/>
        <v>-5.6343737332792888E-2</v>
      </c>
      <c r="M180" s="48"/>
      <c r="N180" s="48"/>
    </row>
    <row r="181" spans="1:14" x14ac:dyDescent="0.2">
      <c r="A181" s="14">
        <f t="shared" si="22"/>
        <v>170</v>
      </c>
      <c r="B181" s="14"/>
      <c r="C181" s="2" t="s">
        <v>78</v>
      </c>
      <c r="E181" s="26"/>
      <c r="F181" s="28"/>
      <c r="G181" s="24"/>
      <c r="H181" s="28"/>
      <c r="I181" s="11"/>
      <c r="J181" s="29"/>
      <c r="K181" s="30"/>
      <c r="M181" s="48"/>
      <c r="N181" s="48"/>
    </row>
    <row r="182" spans="1:14" x14ac:dyDescent="0.2">
      <c r="A182" s="14">
        <f t="shared" si="22"/>
        <v>171</v>
      </c>
      <c r="B182" s="14"/>
      <c r="C182" s="2">
        <v>2.5</v>
      </c>
      <c r="E182" s="26"/>
      <c r="F182" s="28">
        <f>ROUND('[1]PRESENT RATES'!U183,2)</f>
        <v>10.57</v>
      </c>
      <c r="G182" s="24"/>
      <c r="H182" s="28">
        <f>ROUND('[1]PROPOSED RATES'!U183,2)</f>
        <v>10.27</v>
      </c>
      <c r="I182" s="11"/>
      <c r="J182" s="29">
        <f t="shared" si="24"/>
        <v>-0.30000000000000071</v>
      </c>
      <c r="K182" s="30">
        <f t="shared" si="23"/>
        <v>-2.8382213812677456E-2</v>
      </c>
      <c r="M182" s="48"/>
      <c r="N182" s="48"/>
    </row>
    <row r="183" spans="1:14" x14ac:dyDescent="0.2">
      <c r="A183" s="14">
        <f t="shared" si="22"/>
        <v>172</v>
      </c>
      <c r="B183" s="14"/>
      <c r="C183" s="2">
        <v>7.5</v>
      </c>
      <c r="E183" s="26"/>
      <c r="F183" s="28">
        <f>ROUND('[1]PRESENT RATES'!U184,2)</f>
        <v>10.77</v>
      </c>
      <c r="G183" s="24"/>
      <c r="H183" s="28">
        <f>ROUND('[1]PROPOSED RATES'!U184,2)</f>
        <v>10.46</v>
      </c>
      <c r="I183" s="11"/>
      <c r="J183" s="29">
        <f t="shared" si="24"/>
        <v>-0.30999999999999872</v>
      </c>
      <c r="K183" s="30">
        <f t="shared" si="23"/>
        <v>-2.8783658310120589E-2</v>
      </c>
      <c r="M183" s="48"/>
      <c r="N183" s="48"/>
    </row>
    <row r="184" spans="1:14" x14ac:dyDescent="0.2">
      <c r="A184" s="14">
        <f t="shared" si="22"/>
        <v>173</v>
      </c>
      <c r="B184" s="14"/>
      <c r="C184" s="2">
        <v>12.5</v>
      </c>
      <c r="E184" s="26"/>
      <c r="F184" s="28">
        <f>ROUND('[1]PRESENT RATES'!U185,2)</f>
        <v>10.88</v>
      </c>
      <c r="G184" s="24"/>
      <c r="H184" s="28">
        <f>ROUND('[1]PROPOSED RATES'!U185,2)</f>
        <v>10.56</v>
      </c>
      <c r="I184" s="11"/>
      <c r="J184" s="29">
        <f t="shared" si="24"/>
        <v>-0.32000000000000028</v>
      </c>
      <c r="K184" s="30">
        <f t="shared" si="23"/>
        <v>-2.9411764705882377E-2</v>
      </c>
      <c r="M184" s="48"/>
      <c r="N184" s="48"/>
    </row>
    <row r="185" spans="1:14" x14ac:dyDescent="0.2">
      <c r="A185" s="14">
        <f t="shared" si="22"/>
        <v>174</v>
      </c>
      <c r="B185" s="14"/>
      <c r="C185" s="2">
        <v>17.5</v>
      </c>
      <c r="E185" s="26"/>
      <c r="F185" s="28">
        <f>ROUND('[1]PRESENT RATES'!U186,2)</f>
        <v>11.09</v>
      </c>
      <c r="G185" s="24"/>
      <c r="H185" s="28">
        <f>ROUND('[1]PROPOSED RATES'!U186,2)</f>
        <v>10.75</v>
      </c>
      <c r="I185" s="11"/>
      <c r="J185" s="29">
        <f t="shared" si="24"/>
        <v>-0.33999999999999986</v>
      </c>
      <c r="K185" s="30">
        <f t="shared" si="23"/>
        <v>-3.0658250676284929E-2</v>
      </c>
      <c r="M185" s="48"/>
      <c r="N185" s="48"/>
    </row>
    <row r="186" spans="1:14" x14ac:dyDescent="0.2">
      <c r="A186" s="14">
        <f t="shared" si="22"/>
        <v>175</v>
      </c>
      <c r="B186" s="14"/>
      <c r="C186" s="2">
        <v>22.500000000000004</v>
      </c>
      <c r="E186" s="26"/>
      <c r="F186" s="28">
        <f>ROUND('[1]PRESENT RATES'!U187,2)</f>
        <v>11.29</v>
      </c>
      <c r="G186" s="24"/>
      <c r="H186" s="28">
        <f>ROUND('[1]PROPOSED RATES'!U187,2)</f>
        <v>10.94</v>
      </c>
      <c r="I186" s="11"/>
      <c r="J186" s="29">
        <f t="shared" si="24"/>
        <v>-0.34999999999999964</v>
      </c>
      <c r="K186" s="30">
        <f t="shared" si="23"/>
        <v>-3.1000885739592532E-2</v>
      </c>
      <c r="M186" s="48"/>
      <c r="N186" s="48"/>
    </row>
    <row r="187" spans="1:14" x14ac:dyDescent="0.2">
      <c r="A187" s="14">
        <f t="shared" si="22"/>
        <v>176</v>
      </c>
      <c r="B187" s="14"/>
      <c r="C187" s="2">
        <v>27.500000000000004</v>
      </c>
      <c r="E187" s="26"/>
      <c r="F187" s="28">
        <f>ROUND('[1]PRESENT RATES'!U188,2)</f>
        <v>11.5</v>
      </c>
      <c r="G187" s="24"/>
      <c r="H187" s="28">
        <f>ROUND('[1]PROPOSED RATES'!U188,2)</f>
        <v>11.13</v>
      </c>
      <c r="I187" s="11"/>
      <c r="J187" s="29">
        <f t="shared" si="24"/>
        <v>-0.36999999999999922</v>
      </c>
      <c r="K187" s="30">
        <f t="shared" si="23"/>
        <v>-3.2173913043478192E-2</v>
      </c>
      <c r="M187" s="48"/>
      <c r="N187" s="48"/>
    </row>
    <row r="188" spans="1:14" x14ac:dyDescent="0.2">
      <c r="A188" s="14">
        <f t="shared" si="22"/>
        <v>177</v>
      </c>
      <c r="B188" s="14"/>
      <c r="C188" s="2">
        <v>32.5</v>
      </c>
      <c r="E188" s="26"/>
      <c r="F188" s="28">
        <f>ROUND('[1]PRESENT RATES'!U189,2)</f>
        <v>11.59</v>
      </c>
      <c r="G188" s="24"/>
      <c r="H188" s="28">
        <f>ROUND('[1]PROPOSED RATES'!U189,2)</f>
        <v>11.22</v>
      </c>
      <c r="I188" s="11"/>
      <c r="J188" s="29">
        <f t="shared" si="24"/>
        <v>-0.36999999999999922</v>
      </c>
      <c r="K188" s="30">
        <f t="shared" si="23"/>
        <v>-3.1924072476272582E-2</v>
      </c>
      <c r="M188" s="48"/>
      <c r="N188" s="48"/>
    </row>
    <row r="189" spans="1:14" x14ac:dyDescent="0.2">
      <c r="A189" s="14">
        <f t="shared" si="22"/>
        <v>178</v>
      </c>
      <c r="B189" s="14"/>
      <c r="C189" s="2">
        <v>37.5</v>
      </c>
      <c r="E189" s="26"/>
      <c r="F189" s="28">
        <f>ROUND('[1]PRESENT RATES'!U190,2)</f>
        <v>11.81</v>
      </c>
      <c r="G189" s="24"/>
      <c r="H189" s="28">
        <f>ROUND('[1]PROPOSED RATES'!U190,2)</f>
        <v>11.41</v>
      </c>
      <c r="I189" s="11"/>
      <c r="J189" s="29">
        <f t="shared" si="24"/>
        <v>-0.40000000000000036</v>
      </c>
      <c r="K189" s="30">
        <f t="shared" si="23"/>
        <v>-3.3869602032176149E-2</v>
      </c>
      <c r="M189" s="48"/>
      <c r="N189" s="48"/>
    </row>
    <row r="190" spans="1:14" x14ac:dyDescent="0.2">
      <c r="A190" s="14">
        <f t="shared" si="22"/>
        <v>179</v>
      </c>
      <c r="B190" s="14"/>
      <c r="C190" s="2">
        <v>42.499999999999993</v>
      </c>
      <c r="E190" s="26"/>
      <c r="F190" s="28">
        <f>ROUND('[1]PRESENT RATES'!U191,2)</f>
        <v>12.01</v>
      </c>
      <c r="G190" s="24"/>
      <c r="H190" s="28">
        <f>ROUND('[1]PROPOSED RATES'!U191,2)</f>
        <v>11.6</v>
      </c>
      <c r="I190" s="11"/>
      <c r="J190" s="29">
        <f t="shared" si="24"/>
        <v>-0.41000000000000014</v>
      </c>
      <c r="K190" s="30">
        <f t="shared" si="23"/>
        <v>-3.4138218151540396E-2</v>
      </c>
      <c r="M190" s="48"/>
      <c r="N190" s="48"/>
    </row>
    <row r="191" spans="1:14" x14ac:dyDescent="0.2">
      <c r="A191" s="14">
        <f t="shared" si="22"/>
        <v>180</v>
      </c>
      <c r="B191" s="14"/>
      <c r="C191" s="2">
        <v>47.499999999999993</v>
      </c>
      <c r="E191" s="26"/>
      <c r="F191" s="28">
        <f>ROUND('[1]PRESENT RATES'!U192,2)</f>
        <v>12.12</v>
      </c>
      <c r="G191" s="24"/>
      <c r="H191" s="28">
        <f>ROUND('[1]PROPOSED RATES'!U192,2)</f>
        <v>11.69</v>
      </c>
      <c r="I191" s="11"/>
      <c r="J191" s="29">
        <f t="shared" si="24"/>
        <v>-0.42999999999999972</v>
      </c>
      <c r="K191" s="30">
        <f t="shared" si="23"/>
        <v>-3.5478547854785457E-2</v>
      </c>
      <c r="M191" s="48"/>
      <c r="N191" s="48"/>
    </row>
    <row r="192" spans="1:14" x14ac:dyDescent="0.2">
      <c r="A192" s="14">
        <f t="shared" si="22"/>
        <v>181</v>
      </c>
      <c r="B192" s="14"/>
      <c r="C192" s="2">
        <v>52.499999999999993</v>
      </c>
      <c r="E192" s="26"/>
      <c r="F192" s="28">
        <f>ROUND('[1]PRESENT RATES'!U193,2)</f>
        <v>12.32</v>
      </c>
      <c r="G192" s="24"/>
      <c r="H192" s="28">
        <f>ROUND('[1]PROPOSED RATES'!U193,2)</f>
        <v>11.88</v>
      </c>
      <c r="I192" s="11"/>
      <c r="J192" s="29">
        <f t="shared" si="24"/>
        <v>-0.4399999999999995</v>
      </c>
      <c r="K192" s="30">
        <f t="shared" si="23"/>
        <v>-3.5714285714285671E-2</v>
      </c>
      <c r="M192" s="48"/>
      <c r="N192" s="48"/>
    </row>
    <row r="193" spans="1:14" x14ac:dyDescent="0.2">
      <c r="A193" s="14">
        <f t="shared" si="22"/>
        <v>182</v>
      </c>
      <c r="B193" s="14"/>
      <c r="C193" s="2">
        <v>57.499999999999986</v>
      </c>
      <c r="E193" s="26"/>
      <c r="F193" s="28">
        <f>ROUND('[1]PRESENT RATES'!U194,2)</f>
        <v>12.53</v>
      </c>
      <c r="G193" s="24"/>
      <c r="H193" s="28">
        <f>ROUND('[1]PROPOSED RATES'!U194,2)</f>
        <v>12.08</v>
      </c>
      <c r="I193" s="11"/>
      <c r="J193" s="29">
        <f t="shared" si="24"/>
        <v>-0.44999999999999929</v>
      </c>
      <c r="K193" s="30">
        <f t="shared" si="23"/>
        <v>-3.5913806863527478E-2</v>
      </c>
      <c r="M193" s="48"/>
      <c r="N193" s="48"/>
    </row>
    <row r="194" spans="1:14" x14ac:dyDescent="0.2">
      <c r="A194" s="14">
        <f t="shared" si="22"/>
        <v>183</v>
      </c>
      <c r="B194" s="14"/>
      <c r="C194" s="2">
        <v>62.499999999999986</v>
      </c>
      <c r="E194" s="26"/>
      <c r="F194" s="28">
        <f>ROUND('[1]PRESENT RATES'!U195,2)</f>
        <v>12.73</v>
      </c>
      <c r="G194" s="24"/>
      <c r="H194" s="28">
        <f>ROUND('[1]PROPOSED RATES'!U195,2)</f>
        <v>12.27</v>
      </c>
      <c r="I194" s="11"/>
      <c r="J194" s="29">
        <f t="shared" si="24"/>
        <v>-0.46000000000000085</v>
      </c>
      <c r="K194" s="30">
        <f t="shared" si="23"/>
        <v>-3.6135113904163456E-2</v>
      </c>
      <c r="M194" s="48"/>
      <c r="N194" s="48"/>
    </row>
    <row r="195" spans="1:14" x14ac:dyDescent="0.2">
      <c r="A195" s="14">
        <f t="shared" si="22"/>
        <v>184</v>
      </c>
      <c r="B195" s="14"/>
      <c r="C195" s="2">
        <v>67.499999999999986</v>
      </c>
      <c r="E195" s="26"/>
      <c r="F195" s="28">
        <f>ROUND('[1]PRESENT RATES'!U196,2)</f>
        <v>12.84</v>
      </c>
      <c r="G195" s="24"/>
      <c r="H195" s="28">
        <f>ROUND('[1]PROPOSED RATES'!U196,2)</f>
        <v>12.37</v>
      </c>
      <c r="I195" s="11"/>
      <c r="J195" s="29">
        <f t="shared" si="24"/>
        <v>-0.47000000000000064</v>
      </c>
      <c r="K195" s="30">
        <f t="shared" si="23"/>
        <v>-3.6604361370716564E-2</v>
      </c>
      <c r="M195" s="48"/>
      <c r="N195" s="48"/>
    </row>
    <row r="196" spans="1:14" x14ac:dyDescent="0.2">
      <c r="A196" s="14">
        <f t="shared" si="22"/>
        <v>185</v>
      </c>
      <c r="B196" s="14"/>
      <c r="C196" s="2">
        <v>72.5</v>
      </c>
      <c r="E196" s="26"/>
      <c r="F196" s="28">
        <f>ROUND('[1]PRESENT RATES'!U197,2)</f>
        <v>13.05</v>
      </c>
      <c r="G196" s="24"/>
      <c r="H196" s="28">
        <f>ROUND('[1]PROPOSED RATES'!U197,2)</f>
        <v>12.56</v>
      </c>
      <c r="I196" s="11"/>
      <c r="J196" s="29">
        <f t="shared" si="24"/>
        <v>-0.49000000000000021</v>
      </c>
      <c r="K196" s="30">
        <f t="shared" si="23"/>
        <v>-3.7547892720306529E-2</v>
      </c>
      <c r="M196" s="48"/>
      <c r="N196" s="48"/>
    </row>
    <row r="197" spans="1:14" x14ac:dyDescent="0.2">
      <c r="A197" s="14">
        <f t="shared" si="22"/>
        <v>186</v>
      </c>
      <c r="B197" s="14"/>
      <c r="C197" s="2">
        <v>77.5</v>
      </c>
      <c r="E197" s="26"/>
      <c r="F197" s="28">
        <f>ROUND('[1]PRESENT RATES'!U198,2)</f>
        <v>13.24</v>
      </c>
      <c r="G197" s="24"/>
      <c r="H197" s="28">
        <f>ROUND('[1]PROPOSED RATES'!U198,2)</f>
        <v>12.75</v>
      </c>
      <c r="I197" s="11"/>
      <c r="J197" s="29">
        <f t="shared" si="24"/>
        <v>-0.49000000000000021</v>
      </c>
      <c r="K197" s="30">
        <f t="shared" si="23"/>
        <v>-3.7009063444108779E-2</v>
      </c>
      <c r="M197" s="48"/>
      <c r="N197" s="48"/>
    </row>
    <row r="198" spans="1:14" x14ac:dyDescent="0.2">
      <c r="A198" s="14">
        <f t="shared" si="22"/>
        <v>187</v>
      </c>
      <c r="B198" s="14"/>
      <c r="C198" s="2">
        <v>82.5</v>
      </c>
      <c r="E198" s="26"/>
      <c r="F198" s="28">
        <f>ROUND('[1]PRESENT RATES'!U199,2)</f>
        <v>13.46</v>
      </c>
      <c r="G198" s="24"/>
      <c r="H198" s="28">
        <f>ROUND('[1]PROPOSED RATES'!U199,2)</f>
        <v>12.94</v>
      </c>
      <c r="I198" s="11"/>
      <c r="J198" s="29">
        <f t="shared" si="24"/>
        <v>-0.52000000000000135</v>
      </c>
      <c r="K198" s="30">
        <f t="shared" si="23"/>
        <v>-3.8632986627043189E-2</v>
      </c>
      <c r="M198" s="48"/>
      <c r="N198" s="48"/>
    </row>
    <row r="199" spans="1:14" x14ac:dyDescent="0.2">
      <c r="A199" s="14">
        <f t="shared" si="22"/>
        <v>188</v>
      </c>
      <c r="B199" s="14"/>
      <c r="C199" s="2">
        <v>87.500000000000014</v>
      </c>
      <c r="E199" s="26"/>
      <c r="F199" s="28">
        <f>ROUND('[1]PRESENT RATES'!U200,2)</f>
        <v>13.55</v>
      </c>
      <c r="G199" s="24"/>
      <c r="H199" s="28">
        <f>ROUND('[1]PROPOSED RATES'!U200,2)</f>
        <v>13.02</v>
      </c>
      <c r="I199" s="11"/>
      <c r="J199" s="29">
        <f t="shared" si="24"/>
        <v>-0.53000000000000114</v>
      </c>
      <c r="K199" s="30">
        <f t="shared" si="23"/>
        <v>-3.911439114391152E-2</v>
      </c>
      <c r="M199" s="48"/>
      <c r="N199" s="48"/>
    </row>
    <row r="200" spans="1:14" x14ac:dyDescent="0.2">
      <c r="A200" s="14">
        <f t="shared" si="22"/>
        <v>189</v>
      </c>
      <c r="B200" s="14"/>
      <c r="C200" s="2">
        <v>92.500000000000014</v>
      </c>
      <c r="E200" s="26"/>
      <c r="F200" s="28">
        <f>ROUND('[1]PRESENT RATES'!U201,2)</f>
        <v>13.77</v>
      </c>
      <c r="G200" s="24"/>
      <c r="H200" s="28">
        <f>ROUND('[1]PROPOSED RATES'!U201,2)</f>
        <v>13.22</v>
      </c>
      <c r="I200" s="11"/>
      <c r="J200" s="29">
        <f t="shared" si="24"/>
        <v>-0.54999999999999893</v>
      </c>
      <c r="K200" s="30">
        <f t="shared" si="23"/>
        <v>-3.9941902687000652E-2</v>
      </c>
      <c r="M200" s="48"/>
      <c r="N200" s="48"/>
    </row>
    <row r="201" spans="1:14" x14ac:dyDescent="0.2">
      <c r="A201" s="14">
        <f t="shared" si="22"/>
        <v>190</v>
      </c>
      <c r="B201" s="14"/>
      <c r="C201" s="2">
        <v>97.500000000000014</v>
      </c>
      <c r="E201" s="26"/>
      <c r="F201" s="28">
        <f>ROUND('[1]PRESENT RATES'!U202,2)</f>
        <v>13.97</v>
      </c>
      <c r="G201" s="24"/>
      <c r="H201" s="28">
        <f>ROUND('[1]PROPOSED RATES'!U202,2)</f>
        <v>13.41</v>
      </c>
      <c r="I201" s="11"/>
      <c r="J201" s="29">
        <f t="shared" si="24"/>
        <v>-0.5600000000000005</v>
      </c>
      <c r="K201" s="30">
        <f t="shared" si="23"/>
        <v>-4.0085898353614924E-2</v>
      </c>
      <c r="M201" s="48"/>
      <c r="N201" s="48"/>
    </row>
    <row r="202" spans="1:14" x14ac:dyDescent="0.2">
      <c r="A202" s="14">
        <f t="shared" si="22"/>
        <v>191</v>
      </c>
      <c r="B202" s="14"/>
      <c r="C202" s="2">
        <v>102.50000000000003</v>
      </c>
      <c r="E202" s="26"/>
      <c r="F202" s="28">
        <f>ROUND('[1]PRESENT RATES'!U203,2)</f>
        <v>14.17</v>
      </c>
      <c r="G202" s="24"/>
      <c r="H202" s="28">
        <f>ROUND('[1]PROPOSED RATES'!U203,2)</f>
        <v>13.6</v>
      </c>
      <c r="I202" s="11"/>
      <c r="J202" s="29">
        <f t="shared" si="24"/>
        <v>-0.57000000000000028</v>
      </c>
      <c r="K202" s="30">
        <f t="shared" si="23"/>
        <v>-4.0225829216654928E-2</v>
      </c>
      <c r="M202" s="48"/>
      <c r="N202" s="48"/>
    </row>
    <row r="203" spans="1:14" x14ac:dyDescent="0.2">
      <c r="A203" s="14">
        <f t="shared" si="22"/>
        <v>192</v>
      </c>
      <c r="B203" s="14"/>
      <c r="C203" s="2">
        <v>107.50000000000003</v>
      </c>
      <c r="E203" s="26"/>
      <c r="F203" s="28">
        <f>ROUND('[1]PRESENT RATES'!U204,2)</f>
        <v>14.27</v>
      </c>
      <c r="G203" s="24"/>
      <c r="H203" s="28">
        <f>ROUND('[1]PROPOSED RATES'!U204,2)</f>
        <v>13.69</v>
      </c>
      <c r="I203" s="11"/>
      <c r="J203" s="29">
        <f t="shared" si="24"/>
        <v>-0.58000000000000007</v>
      </c>
      <c r="K203" s="30">
        <f t="shared" si="23"/>
        <v>-4.0644709180098111E-2</v>
      </c>
      <c r="M203" s="48"/>
      <c r="N203" s="48"/>
    </row>
    <row r="204" spans="1:14" x14ac:dyDescent="0.2">
      <c r="A204" s="14">
        <f t="shared" ref="A204:A267" si="25">A203+1</f>
        <v>193</v>
      </c>
      <c r="B204" s="14"/>
      <c r="C204" s="2">
        <v>112.50000000000003</v>
      </c>
      <c r="E204" s="26"/>
      <c r="F204" s="28">
        <f>ROUND('[1]PRESENT RATES'!U205,2)</f>
        <v>14.47</v>
      </c>
      <c r="G204" s="24"/>
      <c r="H204" s="28">
        <f>ROUND('[1]PROPOSED RATES'!U205,2)</f>
        <v>13.87</v>
      </c>
      <c r="I204" s="11"/>
      <c r="J204" s="29">
        <f t="shared" si="24"/>
        <v>-0.60000000000000142</v>
      </c>
      <c r="K204" s="30">
        <f t="shared" si="23"/>
        <v>-4.1465100207325599E-2</v>
      </c>
      <c r="M204" s="48"/>
      <c r="N204" s="48"/>
    </row>
    <row r="205" spans="1:14" x14ac:dyDescent="0.2">
      <c r="A205" s="14">
        <f t="shared" si="25"/>
        <v>194</v>
      </c>
      <c r="B205" s="14"/>
      <c r="C205" s="2">
        <v>117.50000000000003</v>
      </c>
      <c r="E205" s="26"/>
      <c r="F205" s="28">
        <f>ROUND('[1]PRESENT RATES'!U206,2)</f>
        <v>14.69</v>
      </c>
      <c r="G205" s="24"/>
      <c r="H205" s="28">
        <f>ROUND('[1]PROPOSED RATES'!U206,2)</f>
        <v>14.07</v>
      </c>
      <c r="I205" s="11"/>
      <c r="J205" s="29">
        <f t="shared" si="24"/>
        <v>-0.61999999999999922</v>
      </c>
      <c r="K205" s="30">
        <f t="shared" si="23"/>
        <v>-4.220558202859083E-2</v>
      </c>
      <c r="M205" s="48"/>
      <c r="N205" s="48"/>
    </row>
    <row r="206" spans="1:14" x14ac:dyDescent="0.2">
      <c r="A206" s="14">
        <f t="shared" si="25"/>
        <v>195</v>
      </c>
      <c r="B206" s="14"/>
      <c r="C206" s="2">
        <v>122.50000000000004</v>
      </c>
      <c r="E206" s="26"/>
      <c r="F206" s="28">
        <f>ROUND('[1]PRESENT RATES'!U207,2)</f>
        <v>14.89</v>
      </c>
      <c r="G206" s="24"/>
      <c r="H206" s="28">
        <f>ROUND('[1]PROPOSED RATES'!U207,2)</f>
        <v>14.26</v>
      </c>
      <c r="I206" s="11"/>
      <c r="J206" s="29">
        <f t="shared" si="24"/>
        <v>-0.63000000000000078</v>
      </c>
      <c r="K206" s="30">
        <f t="shared" si="23"/>
        <v>-4.2310275352585677E-2</v>
      </c>
      <c r="M206" s="48"/>
      <c r="N206" s="48"/>
    </row>
    <row r="207" spans="1:14" x14ac:dyDescent="0.2">
      <c r="A207" s="14">
        <f t="shared" si="25"/>
        <v>196</v>
      </c>
      <c r="B207" s="14"/>
      <c r="C207" s="2">
        <v>127.50000000000003</v>
      </c>
      <c r="E207" s="26"/>
      <c r="F207" s="28">
        <f>ROUND('[1]PRESENT RATES'!U208,2)</f>
        <v>15</v>
      </c>
      <c r="G207" s="24"/>
      <c r="H207" s="28">
        <f>ROUND('[1]PROPOSED RATES'!U208,2)</f>
        <v>14.35</v>
      </c>
      <c r="I207" s="11"/>
      <c r="J207" s="29">
        <f t="shared" si="24"/>
        <v>-0.65000000000000036</v>
      </c>
      <c r="K207" s="30">
        <f t="shared" si="23"/>
        <v>-4.3333333333333356E-2</v>
      </c>
      <c r="M207" s="48"/>
      <c r="N207" s="48"/>
    </row>
    <row r="208" spans="1:14" x14ac:dyDescent="0.2">
      <c r="A208" s="14">
        <f t="shared" si="25"/>
        <v>197</v>
      </c>
      <c r="B208" s="14"/>
      <c r="C208" s="2">
        <v>132.50000000000003</v>
      </c>
      <c r="E208" s="26"/>
      <c r="F208" s="28">
        <f>ROUND('[1]PRESENT RATES'!U209,2)</f>
        <v>15.2</v>
      </c>
      <c r="G208" s="24"/>
      <c r="H208" s="28">
        <f>ROUND('[1]PROPOSED RATES'!U209,2)</f>
        <v>14.55</v>
      </c>
      <c r="I208" s="11"/>
      <c r="J208" s="29">
        <f t="shared" si="24"/>
        <v>-0.64999999999999858</v>
      </c>
      <c r="K208" s="30">
        <f t="shared" si="23"/>
        <v>-4.2763157894736753E-2</v>
      </c>
      <c r="M208" s="48"/>
      <c r="N208" s="48"/>
    </row>
    <row r="209" spans="1:14" x14ac:dyDescent="0.2">
      <c r="A209" s="14">
        <f t="shared" si="25"/>
        <v>198</v>
      </c>
      <c r="B209" s="14"/>
      <c r="C209" s="2">
        <v>137.50000000000003</v>
      </c>
      <c r="E209" s="26"/>
      <c r="F209" s="28">
        <f>ROUND('[1]PRESENT RATES'!U210,2)</f>
        <v>15.41</v>
      </c>
      <c r="G209" s="24"/>
      <c r="H209" s="28">
        <f>ROUND('[1]PROPOSED RATES'!U210,2)</f>
        <v>14.73</v>
      </c>
      <c r="I209" s="11"/>
      <c r="J209" s="29">
        <f t="shared" si="24"/>
        <v>-0.67999999999999972</v>
      </c>
      <c r="K209" s="30">
        <f t="shared" si="23"/>
        <v>-4.4127190136275127E-2</v>
      </c>
      <c r="M209" s="48"/>
      <c r="N209" s="48"/>
    </row>
    <row r="210" spans="1:14" x14ac:dyDescent="0.2">
      <c r="A210" s="14">
        <f t="shared" si="25"/>
        <v>199</v>
      </c>
      <c r="B210" s="14"/>
      <c r="C210" s="2">
        <v>142.50000000000006</v>
      </c>
      <c r="E210" s="26"/>
      <c r="F210" s="28">
        <f>ROUND('[1]PRESENT RATES'!U211,2)</f>
        <v>15.51</v>
      </c>
      <c r="G210" s="24"/>
      <c r="H210" s="28">
        <f>ROUND('[1]PROPOSED RATES'!U211,2)</f>
        <v>14.82</v>
      </c>
      <c r="I210" s="11"/>
      <c r="J210" s="29">
        <f t="shared" si="24"/>
        <v>-0.6899999999999995</v>
      </c>
      <c r="K210" s="30">
        <f t="shared" si="23"/>
        <v>-4.4487427466150836E-2</v>
      </c>
      <c r="M210" s="48"/>
      <c r="N210" s="48"/>
    </row>
    <row r="211" spans="1:14" x14ac:dyDescent="0.2">
      <c r="A211" s="14">
        <f t="shared" si="25"/>
        <v>200</v>
      </c>
      <c r="B211" s="14"/>
      <c r="C211" s="2">
        <v>147.50000000000006</v>
      </c>
      <c r="E211" s="26"/>
      <c r="F211" s="28">
        <f>ROUND('[1]PRESENT RATES'!U212,2)</f>
        <v>15.71</v>
      </c>
      <c r="G211" s="24"/>
      <c r="H211" s="28">
        <f>ROUND('[1]PROPOSED RATES'!U212,2)</f>
        <v>15.02</v>
      </c>
      <c r="I211" s="11"/>
      <c r="J211" s="29">
        <f t="shared" si="24"/>
        <v>-0.69000000000000128</v>
      </c>
      <c r="K211" s="30">
        <f t="shared" si="23"/>
        <v>-4.3921069382558957E-2</v>
      </c>
      <c r="M211" s="48"/>
      <c r="N211" s="48"/>
    </row>
    <row r="212" spans="1:14" x14ac:dyDescent="0.2">
      <c r="A212" s="14">
        <f t="shared" si="25"/>
        <v>201</v>
      </c>
      <c r="B212" s="14"/>
      <c r="C212" s="2">
        <v>152.50000000000006</v>
      </c>
      <c r="E212" s="26"/>
      <c r="F212" s="28">
        <f>ROUND('[1]PRESENT RATES'!U213,2)</f>
        <v>15.92</v>
      </c>
      <c r="G212" s="24"/>
      <c r="H212" s="28">
        <f>ROUND('[1]PROPOSED RATES'!U213,2)</f>
        <v>15.2</v>
      </c>
      <c r="I212" s="11"/>
      <c r="J212" s="29">
        <f t="shared" si="24"/>
        <v>-0.72000000000000064</v>
      </c>
      <c r="K212" s="30">
        <f t="shared" si="23"/>
        <v>-4.5226130653266375E-2</v>
      </c>
      <c r="M212" s="48"/>
      <c r="N212" s="48"/>
    </row>
    <row r="213" spans="1:14" x14ac:dyDescent="0.2">
      <c r="A213" s="14">
        <f t="shared" si="25"/>
        <v>202</v>
      </c>
      <c r="B213" s="14"/>
      <c r="C213" s="2">
        <v>157.50000000000006</v>
      </c>
      <c r="E213" s="26"/>
      <c r="F213" s="28">
        <f>ROUND('[1]PRESENT RATES'!U214,2)</f>
        <v>16.13</v>
      </c>
      <c r="G213" s="24"/>
      <c r="H213" s="28">
        <f>ROUND('[1]PROPOSED RATES'!U214,2)</f>
        <v>15.39</v>
      </c>
      <c r="I213" s="11"/>
      <c r="J213" s="29">
        <f t="shared" si="24"/>
        <v>-0.73999999999999844</v>
      </c>
      <c r="K213" s="30">
        <f t="shared" si="23"/>
        <v>-4.5877247365157997E-2</v>
      </c>
      <c r="M213" s="48"/>
      <c r="N213" s="48"/>
    </row>
    <row r="214" spans="1:14" x14ac:dyDescent="0.2">
      <c r="A214" s="14">
        <f t="shared" si="25"/>
        <v>203</v>
      </c>
      <c r="B214" s="14"/>
      <c r="C214" s="2">
        <v>162.50000000000006</v>
      </c>
      <c r="E214" s="26"/>
      <c r="F214" s="28">
        <f>ROUND('[1]PRESENT RATES'!U215,2)</f>
        <v>16.22</v>
      </c>
      <c r="G214" s="24"/>
      <c r="H214" s="28">
        <f>ROUND('[1]PROPOSED RATES'!U215,2)</f>
        <v>15.49</v>
      </c>
      <c r="I214" s="11"/>
      <c r="J214" s="29">
        <f t="shared" si="24"/>
        <v>-0.72999999999999865</v>
      </c>
      <c r="K214" s="30">
        <f t="shared" si="23"/>
        <v>-4.5006165228113362E-2</v>
      </c>
      <c r="M214" s="48"/>
      <c r="N214" s="48"/>
    </row>
    <row r="215" spans="1:14" x14ac:dyDescent="0.2">
      <c r="A215" s="14">
        <f t="shared" si="25"/>
        <v>204</v>
      </c>
      <c r="B215" s="14"/>
      <c r="C215" s="2">
        <v>167.50000000000006</v>
      </c>
      <c r="E215" s="26"/>
      <c r="F215" s="28">
        <f>ROUND('[1]PRESENT RATES'!U216,2)</f>
        <v>16.43</v>
      </c>
      <c r="G215" s="24"/>
      <c r="H215" s="28">
        <f>ROUND('[1]PROPOSED RATES'!U216,2)</f>
        <v>15.67</v>
      </c>
      <c r="I215" s="11"/>
      <c r="J215" s="29">
        <f t="shared" si="24"/>
        <v>-0.75999999999999979</v>
      </c>
      <c r="K215" s="30">
        <f t="shared" si="23"/>
        <v>-4.625684723067558E-2</v>
      </c>
      <c r="M215" s="48"/>
      <c r="N215" s="48"/>
    </row>
    <row r="216" spans="1:14" x14ac:dyDescent="0.2">
      <c r="A216" s="14">
        <f t="shared" si="25"/>
        <v>205</v>
      </c>
      <c r="B216" s="14"/>
      <c r="C216" s="2">
        <v>172.50000000000006</v>
      </c>
      <c r="E216" s="26"/>
      <c r="F216" s="28">
        <f>ROUND('[1]PRESENT RATES'!U217,2)</f>
        <v>16.649999999999999</v>
      </c>
      <c r="G216" s="24"/>
      <c r="H216" s="28">
        <f>ROUND('[1]PROPOSED RATES'!U217,2)</f>
        <v>15.88</v>
      </c>
      <c r="I216" s="11"/>
      <c r="J216" s="29">
        <f t="shared" si="24"/>
        <v>-0.7699999999999978</v>
      </c>
      <c r="K216" s="30">
        <f t="shared" si="23"/>
        <v>-4.6246246246246119E-2</v>
      </c>
      <c r="M216" s="48"/>
      <c r="N216" s="48"/>
    </row>
    <row r="217" spans="1:14" x14ac:dyDescent="0.2">
      <c r="A217" s="14">
        <f t="shared" si="25"/>
        <v>206</v>
      </c>
      <c r="B217" s="14"/>
      <c r="C217" s="2">
        <v>177.50000000000009</v>
      </c>
      <c r="E217" s="26"/>
      <c r="F217" s="28">
        <f>ROUND('[1]PRESENT RATES'!U218,2)</f>
        <v>16.84</v>
      </c>
      <c r="G217" s="24"/>
      <c r="H217" s="28">
        <f>ROUND('[1]PROPOSED RATES'!U218,2)</f>
        <v>16.059999999999999</v>
      </c>
      <c r="I217" s="11"/>
      <c r="J217" s="29">
        <f t="shared" si="24"/>
        <v>-0.78000000000000114</v>
      </c>
      <c r="K217" s="30">
        <f t="shared" si="23"/>
        <v>-4.6318289786223349E-2</v>
      </c>
      <c r="M217" s="48"/>
      <c r="N217" s="48"/>
    </row>
    <row r="218" spans="1:14" x14ac:dyDescent="0.2">
      <c r="A218" s="14">
        <f t="shared" si="25"/>
        <v>207</v>
      </c>
      <c r="B218" s="14"/>
      <c r="C218" s="2">
        <v>182.50000000000009</v>
      </c>
      <c r="E218" s="26"/>
      <c r="F218" s="28">
        <f>ROUND('[1]PRESENT RATES'!U219,2)</f>
        <v>16.96</v>
      </c>
      <c r="G218" s="24"/>
      <c r="H218" s="28">
        <f>ROUND('[1]PROPOSED RATES'!U219,2)</f>
        <v>16.16</v>
      </c>
      <c r="I218" s="11"/>
      <c r="J218" s="29">
        <f t="shared" si="24"/>
        <v>-0.80000000000000071</v>
      </c>
      <c r="K218" s="30">
        <f t="shared" si="23"/>
        <v>-4.7169811320754755E-2</v>
      </c>
      <c r="M218" s="48"/>
      <c r="N218" s="48"/>
    </row>
    <row r="219" spans="1:14" x14ac:dyDescent="0.2">
      <c r="A219" s="14">
        <f t="shared" si="25"/>
        <v>208</v>
      </c>
      <c r="B219" s="14"/>
      <c r="C219" s="2">
        <v>187.50000000000009</v>
      </c>
      <c r="E219" s="26"/>
      <c r="F219" s="28">
        <f>ROUND('[1]PRESENT RATES'!U220,2)</f>
        <v>17.16</v>
      </c>
      <c r="G219" s="24"/>
      <c r="H219" s="28">
        <f>ROUND('[1]PROPOSED RATES'!U220,2)</f>
        <v>16.36</v>
      </c>
      <c r="I219" s="11"/>
      <c r="J219" s="29">
        <f t="shared" si="24"/>
        <v>-0.80000000000000071</v>
      </c>
      <c r="K219" s="30">
        <f t="shared" si="23"/>
        <v>-4.6620046620046658E-2</v>
      </c>
      <c r="M219" s="48"/>
      <c r="N219" s="48"/>
    </row>
    <row r="220" spans="1:14" x14ac:dyDescent="0.2">
      <c r="A220" s="14">
        <f t="shared" si="25"/>
        <v>209</v>
      </c>
      <c r="B220" s="14"/>
      <c r="C220" s="2">
        <v>192.50000000000009</v>
      </c>
      <c r="E220" s="26"/>
      <c r="F220" s="28">
        <f>ROUND('[1]PRESENT RATES'!U221,2)</f>
        <v>17.37</v>
      </c>
      <c r="G220" s="24"/>
      <c r="H220" s="28">
        <f>ROUND('[1]PROPOSED RATES'!U221,2)</f>
        <v>16.54</v>
      </c>
      <c r="I220" s="11"/>
      <c r="J220" s="29">
        <f t="shared" si="24"/>
        <v>-0.83000000000000185</v>
      </c>
      <c r="K220" s="30">
        <f t="shared" si="23"/>
        <v>-4.7783534830167056E-2</v>
      </c>
      <c r="M220" s="48"/>
      <c r="N220" s="48"/>
    </row>
    <row r="221" spans="1:14" x14ac:dyDescent="0.2">
      <c r="A221" s="14">
        <f t="shared" si="25"/>
        <v>210</v>
      </c>
      <c r="B221" s="14"/>
      <c r="C221" s="2">
        <v>197.50000000000009</v>
      </c>
      <c r="E221" s="26"/>
      <c r="F221" s="28">
        <f>ROUND('[1]PRESENT RATES'!U222,2)</f>
        <v>17.57</v>
      </c>
      <c r="G221" s="24"/>
      <c r="H221" s="28">
        <f>ROUND('[1]PROPOSED RATES'!U222,2)</f>
        <v>16.73</v>
      </c>
      <c r="I221" s="11"/>
      <c r="J221" s="29">
        <f t="shared" si="24"/>
        <v>-0.83999999999999986</v>
      </c>
      <c r="K221" s="30">
        <f t="shared" si="23"/>
        <v>-4.7808764940239036E-2</v>
      </c>
      <c r="M221" s="48"/>
      <c r="N221" s="48"/>
    </row>
    <row r="222" spans="1:14" x14ac:dyDescent="0.2">
      <c r="A222" s="14">
        <f t="shared" si="25"/>
        <v>211</v>
      </c>
      <c r="B222" s="14"/>
      <c r="C222" s="2">
        <v>202.50000000000009</v>
      </c>
      <c r="E222" s="26"/>
      <c r="F222" s="28">
        <f>ROUND('[1]PRESENT RATES'!U223,2)</f>
        <v>17.670000000000002</v>
      </c>
      <c r="G222" s="24"/>
      <c r="H222" s="28">
        <f>ROUND('[1]PROPOSED RATES'!U223,2)</f>
        <v>16.829999999999998</v>
      </c>
      <c r="I222" s="11"/>
      <c r="J222" s="29">
        <f t="shared" si="24"/>
        <v>-0.84000000000000341</v>
      </c>
      <c r="K222" s="30">
        <f t="shared" si="23"/>
        <v>-4.7538200339558766E-2</v>
      </c>
      <c r="M222" s="48"/>
      <c r="N222" s="48"/>
    </row>
    <row r="223" spans="1:14" x14ac:dyDescent="0.2">
      <c r="A223" s="14">
        <f t="shared" si="25"/>
        <v>212</v>
      </c>
      <c r="B223" s="14"/>
      <c r="C223" s="2">
        <v>207.50000000000011</v>
      </c>
      <c r="E223" s="26"/>
      <c r="F223" s="28">
        <f>ROUND('[1]PRESENT RATES'!U224,2)</f>
        <v>17.88</v>
      </c>
      <c r="G223" s="24"/>
      <c r="H223" s="28">
        <f>ROUND('[1]PROPOSED RATES'!U224,2)</f>
        <v>17.010000000000002</v>
      </c>
      <c r="I223" s="11"/>
      <c r="J223" s="29">
        <f t="shared" si="24"/>
        <v>-0.86999999999999744</v>
      </c>
      <c r="K223" s="30">
        <f t="shared" si="23"/>
        <v>-4.865771812080523E-2</v>
      </c>
      <c r="M223" s="48"/>
      <c r="N223" s="48"/>
    </row>
    <row r="224" spans="1:14" x14ac:dyDescent="0.2">
      <c r="A224" s="14">
        <f t="shared" si="25"/>
        <v>213</v>
      </c>
      <c r="B224" s="14"/>
      <c r="C224" s="2">
        <v>212.50000000000011</v>
      </c>
      <c r="E224" s="26"/>
      <c r="F224" s="28">
        <f>ROUND('[1]PRESENT RATES'!U225,2)</f>
        <v>18.079999999999998</v>
      </c>
      <c r="G224" s="24"/>
      <c r="H224" s="28">
        <f>ROUND('[1]PROPOSED RATES'!U225,2)</f>
        <v>17.2</v>
      </c>
      <c r="I224" s="11"/>
      <c r="J224" s="29">
        <f t="shared" si="24"/>
        <v>-0.87999999999999901</v>
      </c>
      <c r="K224" s="30">
        <f t="shared" si="23"/>
        <v>-4.8672566371681367E-2</v>
      </c>
      <c r="M224" s="48"/>
      <c r="N224" s="48"/>
    </row>
    <row r="225" spans="1:14" x14ac:dyDescent="0.2">
      <c r="A225" s="14">
        <f t="shared" si="25"/>
        <v>214</v>
      </c>
      <c r="B225" s="14"/>
      <c r="C225" s="2">
        <v>217.50000000000011</v>
      </c>
      <c r="E225" s="26"/>
      <c r="F225" s="28">
        <f>ROUND('[1]PRESENT RATES'!U226,2)</f>
        <v>18.18</v>
      </c>
      <c r="G225" s="24"/>
      <c r="H225" s="28">
        <f>ROUND('[1]PROPOSED RATES'!U226,2)</f>
        <v>17.3</v>
      </c>
      <c r="I225" s="11"/>
      <c r="J225" s="29">
        <f t="shared" si="24"/>
        <v>-0.87999999999999901</v>
      </c>
      <c r="K225" s="30">
        <f t="shared" si="23"/>
        <v>-4.8404840484048348E-2</v>
      </c>
      <c r="M225" s="48"/>
      <c r="N225" s="48"/>
    </row>
    <row r="226" spans="1:14" x14ac:dyDescent="0.2">
      <c r="A226" s="14">
        <f t="shared" si="25"/>
        <v>215</v>
      </c>
      <c r="B226" s="14"/>
      <c r="C226" s="2">
        <v>222.50000000000011</v>
      </c>
      <c r="E226" s="26"/>
      <c r="F226" s="28">
        <f>ROUND('[1]PRESENT RATES'!U227,2)</f>
        <v>18.39</v>
      </c>
      <c r="G226" s="24"/>
      <c r="H226" s="28">
        <f>ROUND('[1]PROPOSED RATES'!U227,2)</f>
        <v>17.48</v>
      </c>
      <c r="I226" s="11"/>
      <c r="J226" s="29">
        <f t="shared" si="24"/>
        <v>-0.91000000000000014</v>
      </c>
      <c r="K226" s="30">
        <f t="shared" ref="K226:K289" si="26">IFERROR(J226/ABS(F226),0)</f>
        <v>-4.9483414899401855E-2</v>
      </c>
      <c r="M226" s="48"/>
      <c r="N226" s="48"/>
    </row>
    <row r="227" spans="1:14" x14ac:dyDescent="0.2">
      <c r="A227" s="14">
        <f t="shared" si="25"/>
        <v>216</v>
      </c>
      <c r="B227" s="14"/>
      <c r="C227" s="2">
        <v>227.50000000000011</v>
      </c>
      <c r="E227" s="26"/>
      <c r="F227" s="28">
        <f>ROUND('[1]PRESENT RATES'!U228,2)</f>
        <v>18.579999999999998</v>
      </c>
      <c r="G227" s="24"/>
      <c r="H227" s="28">
        <f>ROUND('[1]PROPOSED RATES'!U228,2)</f>
        <v>17.68</v>
      </c>
      <c r="I227" s="11"/>
      <c r="J227" s="29">
        <f t="shared" si="24"/>
        <v>-0.89999999999999858</v>
      </c>
      <c r="K227" s="30">
        <f t="shared" si="26"/>
        <v>-4.843918191603868E-2</v>
      </c>
      <c r="M227" s="48"/>
      <c r="N227" s="48"/>
    </row>
    <row r="228" spans="1:14" x14ac:dyDescent="0.2">
      <c r="A228" s="14">
        <f t="shared" si="25"/>
        <v>217</v>
      </c>
      <c r="B228" s="14"/>
      <c r="C228" s="2">
        <v>232.50000000000011</v>
      </c>
      <c r="E228" s="26"/>
      <c r="F228" s="28">
        <f>ROUND('[1]PRESENT RATES'!U229,2)</f>
        <v>18.8</v>
      </c>
      <c r="G228" s="24"/>
      <c r="H228" s="28">
        <f>ROUND('[1]PROPOSED RATES'!U229,2)</f>
        <v>17.86</v>
      </c>
      <c r="I228" s="11"/>
      <c r="J228" s="29">
        <f t="shared" si="24"/>
        <v>-0.94000000000000128</v>
      </c>
      <c r="K228" s="30">
        <f t="shared" si="26"/>
        <v>-5.0000000000000065E-2</v>
      </c>
      <c r="M228" s="48"/>
      <c r="N228" s="48"/>
    </row>
    <row r="229" spans="1:14" x14ac:dyDescent="0.2">
      <c r="A229" s="14">
        <f t="shared" si="25"/>
        <v>218</v>
      </c>
      <c r="B229" s="14"/>
      <c r="C229" s="2">
        <v>237.50000000000011</v>
      </c>
      <c r="E229" s="26"/>
      <c r="F229" s="28">
        <f>ROUND('[1]PRESENT RATES'!U230,2)</f>
        <v>18.899999999999999</v>
      </c>
      <c r="G229" s="24"/>
      <c r="H229" s="28">
        <f>ROUND('[1]PROPOSED RATES'!U230,2)</f>
        <v>17.96</v>
      </c>
      <c r="I229" s="11"/>
      <c r="J229" s="29">
        <f t="shared" ref="J229:J292" si="27">H229-F229</f>
        <v>-0.93999999999999773</v>
      </c>
      <c r="K229" s="30">
        <f t="shared" si="26"/>
        <v>-4.9735449735449619E-2</v>
      </c>
      <c r="M229" s="48"/>
      <c r="N229" s="48"/>
    </row>
    <row r="230" spans="1:14" x14ac:dyDescent="0.2">
      <c r="A230" s="14">
        <f t="shared" si="25"/>
        <v>219</v>
      </c>
      <c r="B230" s="14"/>
      <c r="C230" s="2">
        <v>242.50000000000014</v>
      </c>
      <c r="E230" s="26"/>
      <c r="F230" s="28">
        <f>ROUND('[1]PRESENT RATES'!U231,2)</f>
        <v>19.12</v>
      </c>
      <c r="G230" s="24"/>
      <c r="H230" s="28">
        <f>ROUND('[1]PROPOSED RATES'!U231,2)</f>
        <v>18.16</v>
      </c>
      <c r="I230" s="11"/>
      <c r="J230" s="29">
        <f t="shared" si="27"/>
        <v>-0.96000000000000085</v>
      </c>
      <c r="K230" s="30">
        <f t="shared" si="26"/>
        <v>-5.0209205020920543E-2</v>
      </c>
      <c r="M230" s="48"/>
      <c r="N230" s="48"/>
    </row>
    <row r="231" spans="1:14" x14ac:dyDescent="0.2">
      <c r="A231" s="14">
        <f t="shared" si="25"/>
        <v>220</v>
      </c>
      <c r="B231" s="14"/>
      <c r="C231" s="2">
        <v>247.50000000000014</v>
      </c>
      <c r="E231" s="26"/>
      <c r="F231" s="28">
        <f>ROUND('[1]PRESENT RATES'!U232,2)</f>
        <v>19.32</v>
      </c>
      <c r="G231" s="24"/>
      <c r="H231" s="28">
        <f>ROUND('[1]PROPOSED RATES'!U232,2)</f>
        <v>18.34</v>
      </c>
      <c r="I231" s="11"/>
      <c r="J231" s="29">
        <f t="shared" si="27"/>
        <v>-0.98000000000000043</v>
      </c>
      <c r="K231" s="30">
        <f t="shared" si="26"/>
        <v>-5.0724637681159444E-2</v>
      </c>
      <c r="M231" s="48"/>
      <c r="N231" s="48"/>
    </row>
    <row r="232" spans="1:14" x14ac:dyDescent="0.2">
      <c r="A232" s="14">
        <f t="shared" si="25"/>
        <v>221</v>
      </c>
      <c r="B232" s="14"/>
      <c r="C232" s="2">
        <v>252.50000000000011</v>
      </c>
      <c r="E232" s="26"/>
      <c r="F232" s="28">
        <f>ROUND('[1]PRESENT RATES'!U233,2)</f>
        <v>19.52</v>
      </c>
      <c r="G232" s="24"/>
      <c r="H232" s="28">
        <f>ROUND('[1]PROPOSED RATES'!U233,2)</f>
        <v>18.53</v>
      </c>
      <c r="I232" s="11"/>
      <c r="J232" s="29">
        <f t="shared" si="27"/>
        <v>-0.98999999999999844</v>
      </c>
      <c r="K232" s="30">
        <f t="shared" si="26"/>
        <v>-5.0717213114754023E-2</v>
      </c>
      <c r="M232" s="48"/>
      <c r="N232" s="48"/>
    </row>
    <row r="233" spans="1:14" x14ac:dyDescent="0.2">
      <c r="A233" s="14">
        <f t="shared" si="25"/>
        <v>222</v>
      </c>
      <c r="B233" s="14"/>
      <c r="C233" s="2">
        <v>257.50000000000011</v>
      </c>
      <c r="E233" s="26"/>
      <c r="F233" s="28">
        <f>ROUND('[1]PRESENT RATES'!U234,2)</f>
        <v>19.63</v>
      </c>
      <c r="G233" s="24"/>
      <c r="H233" s="28">
        <f>ROUND('[1]PROPOSED RATES'!U234,2)</f>
        <v>18.62</v>
      </c>
      <c r="I233" s="11"/>
      <c r="J233" s="29">
        <f t="shared" si="27"/>
        <v>-1.009999999999998</v>
      </c>
      <c r="K233" s="30">
        <f t="shared" si="26"/>
        <v>-5.1451859398879168E-2</v>
      </c>
      <c r="M233" s="48"/>
      <c r="N233" s="48"/>
    </row>
    <row r="234" spans="1:14" x14ac:dyDescent="0.2">
      <c r="A234" s="14">
        <f t="shared" si="25"/>
        <v>223</v>
      </c>
      <c r="B234" s="14"/>
      <c r="C234" s="2">
        <v>262.50000000000011</v>
      </c>
      <c r="E234" s="26"/>
      <c r="F234" s="28">
        <f>ROUND('[1]PRESENT RATES'!U235,2)</f>
        <v>19.829999999999998</v>
      </c>
      <c r="G234" s="24"/>
      <c r="H234" s="28">
        <f>ROUND('[1]PROPOSED RATES'!U235,2)</f>
        <v>18.809999999999999</v>
      </c>
      <c r="I234" s="11"/>
      <c r="J234" s="29">
        <f t="shared" si="27"/>
        <v>-1.0199999999999996</v>
      </c>
      <c r="K234" s="30">
        <f t="shared" si="26"/>
        <v>-5.1437216338880466E-2</v>
      </c>
      <c r="M234" s="48"/>
      <c r="N234" s="48"/>
    </row>
    <row r="235" spans="1:14" x14ac:dyDescent="0.2">
      <c r="A235" s="14">
        <f t="shared" si="25"/>
        <v>224</v>
      </c>
      <c r="B235" s="14"/>
      <c r="C235" s="2">
        <v>267.50000000000011</v>
      </c>
      <c r="E235" s="26"/>
      <c r="F235" s="28">
        <f>ROUND('[1]PRESENT RATES'!U236,2)</f>
        <v>20.04</v>
      </c>
      <c r="G235" s="24"/>
      <c r="H235" s="28">
        <f>ROUND('[1]PROPOSED RATES'!U236,2)</f>
        <v>19</v>
      </c>
      <c r="I235" s="11"/>
      <c r="J235" s="29">
        <f t="shared" si="27"/>
        <v>-1.0399999999999991</v>
      </c>
      <c r="K235" s="30">
        <f t="shared" si="26"/>
        <v>-5.1896207584830302E-2</v>
      </c>
      <c r="M235" s="48"/>
      <c r="N235" s="48"/>
    </row>
    <row r="236" spans="1:14" x14ac:dyDescent="0.2">
      <c r="A236" s="14">
        <f t="shared" si="25"/>
        <v>225</v>
      </c>
      <c r="B236" s="14"/>
      <c r="C236" s="2">
        <v>272.50000000000011</v>
      </c>
      <c r="E236" s="26"/>
      <c r="F236" s="28">
        <f>ROUND('[1]PRESENT RATES'!U237,2)</f>
        <v>20.239999999999998</v>
      </c>
      <c r="G236" s="24"/>
      <c r="H236" s="28">
        <f>ROUND('[1]PROPOSED RATES'!U237,2)</f>
        <v>19.190000000000001</v>
      </c>
      <c r="I236" s="11"/>
      <c r="J236" s="29">
        <f t="shared" si="27"/>
        <v>-1.0499999999999972</v>
      </c>
      <c r="K236" s="30">
        <f t="shared" si="26"/>
        <v>-5.1877470355731092E-2</v>
      </c>
      <c r="M236" s="48"/>
      <c r="N236" s="48"/>
    </row>
    <row r="237" spans="1:14" x14ac:dyDescent="0.2">
      <c r="A237" s="14">
        <f t="shared" si="25"/>
        <v>226</v>
      </c>
      <c r="B237" s="14"/>
      <c r="C237" s="2">
        <v>277.50000000000011</v>
      </c>
      <c r="E237" s="26"/>
      <c r="F237" s="28">
        <f>ROUND('[1]PRESENT RATES'!U238,2)</f>
        <v>20.350000000000001</v>
      </c>
      <c r="G237" s="24"/>
      <c r="H237" s="28">
        <f>ROUND('[1]PROPOSED RATES'!U238,2)</f>
        <v>19.28</v>
      </c>
      <c r="I237" s="11"/>
      <c r="J237" s="29">
        <f t="shared" si="27"/>
        <v>-1.0700000000000003</v>
      </c>
      <c r="K237" s="30">
        <f t="shared" si="26"/>
        <v>-5.2579852579852593E-2</v>
      </c>
      <c r="M237" s="48"/>
      <c r="N237" s="48"/>
    </row>
    <row r="238" spans="1:14" x14ac:dyDescent="0.2">
      <c r="A238" s="14">
        <f t="shared" si="25"/>
        <v>227</v>
      </c>
      <c r="B238" s="14"/>
      <c r="C238" s="2">
        <v>282.50000000000011</v>
      </c>
      <c r="E238" s="26"/>
      <c r="F238" s="28">
        <f>ROUND('[1]PRESENT RATES'!U239,2)</f>
        <v>20.54</v>
      </c>
      <c r="G238" s="24"/>
      <c r="H238" s="28">
        <f>ROUND('[1]PROPOSED RATES'!U239,2)</f>
        <v>19.46</v>
      </c>
      <c r="I238" s="11"/>
      <c r="J238" s="29">
        <f t="shared" si="27"/>
        <v>-1.0799999999999983</v>
      </c>
      <c r="K238" s="30">
        <f t="shared" si="26"/>
        <v>-5.2580331061343639E-2</v>
      </c>
      <c r="M238" s="48"/>
      <c r="N238" s="48"/>
    </row>
    <row r="239" spans="1:14" x14ac:dyDescent="0.2">
      <c r="A239" s="14">
        <f t="shared" si="25"/>
        <v>228</v>
      </c>
      <c r="B239" s="14"/>
      <c r="C239" s="2">
        <v>287.50000000000017</v>
      </c>
      <c r="E239" s="26"/>
      <c r="F239" s="28">
        <f>ROUND('[1]PRESENT RATES'!U240,2)</f>
        <v>20.76</v>
      </c>
      <c r="G239" s="24"/>
      <c r="H239" s="28">
        <f>ROUND('[1]PROPOSED RATES'!U240,2)</f>
        <v>19.670000000000002</v>
      </c>
      <c r="I239" s="11"/>
      <c r="J239" s="29">
        <f t="shared" si="27"/>
        <v>-1.0899999999999999</v>
      </c>
      <c r="K239" s="30">
        <f t="shared" si="26"/>
        <v>-5.2504816955684E-2</v>
      </c>
      <c r="M239" s="48"/>
      <c r="N239" s="48"/>
    </row>
    <row r="240" spans="1:14" x14ac:dyDescent="0.2">
      <c r="A240" s="14">
        <f t="shared" si="25"/>
        <v>229</v>
      </c>
      <c r="B240" s="14"/>
      <c r="C240" s="2">
        <v>292.50000000000017</v>
      </c>
      <c r="E240" s="26"/>
      <c r="F240" s="28">
        <f>ROUND('[1]PRESENT RATES'!U241,2)</f>
        <v>20.98</v>
      </c>
      <c r="G240" s="24"/>
      <c r="H240" s="28">
        <f>ROUND('[1]PROPOSED RATES'!U241,2)</f>
        <v>19.86</v>
      </c>
      <c r="I240" s="11"/>
      <c r="J240" s="29">
        <f t="shared" si="27"/>
        <v>-1.120000000000001</v>
      </c>
      <c r="K240" s="30">
        <f t="shared" si="26"/>
        <v>-5.3384175405147803E-2</v>
      </c>
      <c r="M240" s="48"/>
      <c r="N240" s="48"/>
    </row>
    <row r="241" spans="1:14" x14ac:dyDescent="0.2">
      <c r="A241" s="14">
        <f t="shared" si="25"/>
        <v>230</v>
      </c>
      <c r="B241" s="14"/>
      <c r="C241" s="2">
        <v>297.50000000000017</v>
      </c>
      <c r="E241" s="26"/>
      <c r="F241" s="28">
        <f>ROUND('[1]PRESENT RATES'!U242,2)</f>
        <v>21.08</v>
      </c>
      <c r="G241" s="24"/>
      <c r="H241" s="28">
        <f>ROUND('[1]PROPOSED RATES'!U242,2)</f>
        <v>19.96</v>
      </c>
      <c r="I241" s="11"/>
      <c r="J241" s="29">
        <f t="shared" si="27"/>
        <v>-1.1199999999999974</v>
      </c>
      <c r="K241" s="30">
        <f t="shared" si="26"/>
        <v>-5.3130929791271229E-2</v>
      </c>
      <c r="M241" s="48"/>
      <c r="N241" s="48"/>
    </row>
    <row r="242" spans="1:14" x14ac:dyDescent="0.2">
      <c r="A242" s="14">
        <f t="shared" si="25"/>
        <v>231</v>
      </c>
      <c r="B242" s="14"/>
      <c r="C242" s="2">
        <v>302.50000000000017</v>
      </c>
      <c r="E242" s="26"/>
      <c r="F242" s="28">
        <f>ROUND('[1]PRESENT RATES'!U243,2)</f>
        <v>21.29</v>
      </c>
      <c r="G242" s="24"/>
      <c r="H242" s="28">
        <f>ROUND('[1]PROPOSED RATES'!U243,2)</f>
        <v>20.149999999999999</v>
      </c>
      <c r="I242" s="11"/>
      <c r="J242" s="29">
        <f t="shared" si="27"/>
        <v>-1.1400000000000006</v>
      </c>
      <c r="K242" s="30">
        <f t="shared" si="26"/>
        <v>-5.3546265852512945E-2</v>
      </c>
      <c r="M242" s="48"/>
      <c r="N242" s="48"/>
    </row>
    <row r="243" spans="1:14" x14ac:dyDescent="0.2">
      <c r="A243" s="14">
        <f t="shared" si="25"/>
        <v>232</v>
      </c>
      <c r="B243" s="14"/>
      <c r="C243" s="2">
        <v>307.50000000000017</v>
      </c>
      <c r="E243" s="26"/>
      <c r="F243" s="28">
        <f>ROUND('[1]PRESENT RATES'!U244,2)</f>
        <v>21.49</v>
      </c>
      <c r="G243" s="24"/>
      <c r="H243" s="28">
        <f>ROUND('[1]PROPOSED RATES'!U244,2)</f>
        <v>20.329999999999998</v>
      </c>
      <c r="I243" s="11"/>
      <c r="J243" s="29">
        <f t="shared" si="27"/>
        <v>-1.1600000000000001</v>
      </c>
      <c r="K243" s="30">
        <f t="shared" si="26"/>
        <v>-5.3978594695207084E-2</v>
      </c>
      <c r="M243" s="48"/>
      <c r="N243" s="48"/>
    </row>
    <row r="244" spans="1:14" x14ac:dyDescent="0.2">
      <c r="A244" s="14">
        <f t="shared" si="25"/>
        <v>233</v>
      </c>
      <c r="B244" s="14"/>
      <c r="C244" s="2">
        <v>312.50000000000017</v>
      </c>
      <c r="E244" s="26"/>
      <c r="F244" s="28">
        <f>ROUND('[1]PRESENT RATES'!U245,2)</f>
        <v>21.58</v>
      </c>
      <c r="G244" s="24"/>
      <c r="H244" s="28">
        <f>ROUND('[1]PROPOSED RATES'!U245,2)</f>
        <v>20.440000000000001</v>
      </c>
      <c r="I244" s="11"/>
      <c r="J244" s="29">
        <f t="shared" si="27"/>
        <v>-1.139999999999997</v>
      </c>
      <c r="K244" s="30">
        <f t="shared" si="26"/>
        <v>-5.2826691380908113E-2</v>
      </c>
      <c r="M244" s="48"/>
      <c r="N244" s="48"/>
    </row>
    <row r="245" spans="1:14" x14ac:dyDescent="0.2">
      <c r="A245" s="14">
        <f t="shared" si="25"/>
        <v>234</v>
      </c>
      <c r="B245" s="14"/>
      <c r="C245" s="2">
        <v>317.50000000000017</v>
      </c>
      <c r="E245" s="26"/>
      <c r="F245" s="28">
        <f>ROUND('[1]PRESENT RATES'!U246,2)</f>
        <v>21.79</v>
      </c>
      <c r="G245" s="24"/>
      <c r="H245" s="28">
        <f>ROUND('[1]PROPOSED RATES'!U246,2)</f>
        <v>20.63</v>
      </c>
      <c r="I245" s="11"/>
      <c r="J245" s="29">
        <f t="shared" si="27"/>
        <v>-1.1600000000000001</v>
      </c>
      <c r="K245" s="30">
        <f t="shared" si="26"/>
        <v>-5.3235429095915568E-2</v>
      </c>
      <c r="M245" s="48"/>
      <c r="N245" s="48"/>
    </row>
    <row r="246" spans="1:14" x14ac:dyDescent="0.2">
      <c r="A246" s="14">
        <f t="shared" si="25"/>
        <v>235</v>
      </c>
      <c r="B246" s="14"/>
      <c r="C246" s="2">
        <v>322.50000000000017</v>
      </c>
      <c r="E246" s="26"/>
      <c r="F246" s="28">
        <f>ROUND('[1]PRESENT RATES'!U247,2)</f>
        <v>22.01</v>
      </c>
      <c r="G246" s="24"/>
      <c r="H246" s="28">
        <f>ROUND('[1]PROPOSED RATES'!U247,2)</f>
        <v>20.81</v>
      </c>
      <c r="I246" s="11"/>
      <c r="J246" s="29">
        <f t="shared" si="27"/>
        <v>-1.2000000000000028</v>
      </c>
      <c r="K246" s="30">
        <f t="shared" si="26"/>
        <v>-5.4520672421626656E-2</v>
      </c>
      <c r="M246" s="48"/>
      <c r="N246" s="48"/>
    </row>
    <row r="247" spans="1:14" x14ac:dyDescent="0.2">
      <c r="A247" s="14">
        <f t="shared" si="25"/>
        <v>236</v>
      </c>
      <c r="B247" s="14"/>
      <c r="C247" s="2">
        <v>327.50000000000017</v>
      </c>
      <c r="E247" s="26"/>
      <c r="F247" s="28">
        <f>ROUND('[1]PRESENT RATES'!U248,2)</f>
        <v>22.2</v>
      </c>
      <c r="G247" s="24"/>
      <c r="H247" s="28">
        <f>ROUND('[1]PROPOSED RATES'!U248,2)</f>
        <v>21.01</v>
      </c>
      <c r="I247" s="11"/>
      <c r="J247" s="29">
        <f t="shared" si="27"/>
        <v>-1.1899999999999977</v>
      </c>
      <c r="K247" s="30">
        <f t="shared" si="26"/>
        <v>-5.36036036036035E-2</v>
      </c>
      <c r="M247" s="48"/>
      <c r="N247" s="48"/>
    </row>
    <row r="248" spans="1:14" x14ac:dyDescent="0.2">
      <c r="A248" s="14">
        <f t="shared" si="25"/>
        <v>237</v>
      </c>
      <c r="B248" s="14"/>
      <c r="C248" s="2">
        <v>332.50000000000017</v>
      </c>
      <c r="E248" s="26"/>
      <c r="F248" s="28">
        <f>ROUND('[1]PRESENT RATES'!U249,2)</f>
        <v>22.31</v>
      </c>
      <c r="G248" s="24"/>
      <c r="H248" s="28">
        <f>ROUND('[1]PROPOSED RATES'!U249,2)</f>
        <v>21.1</v>
      </c>
      <c r="I248" s="11"/>
      <c r="J248" s="29">
        <f t="shared" si="27"/>
        <v>-1.2099999999999973</v>
      </c>
      <c r="K248" s="30">
        <f t="shared" si="26"/>
        <v>-5.4235768713581232E-2</v>
      </c>
      <c r="M248" s="48"/>
      <c r="N248" s="48"/>
    </row>
    <row r="249" spans="1:14" x14ac:dyDescent="0.2">
      <c r="A249" s="14">
        <f t="shared" si="25"/>
        <v>238</v>
      </c>
      <c r="B249" s="14"/>
      <c r="C249" s="2">
        <v>337.50000000000017</v>
      </c>
      <c r="E249" s="26"/>
      <c r="F249" s="28">
        <f>ROUND('[1]PRESENT RATES'!U250,2)</f>
        <v>22.51</v>
      </c>
      <c r="G249" s="24"/>
      <c r="H249" s="28">
        <f>ROUND('[1]PROPOSED RATES'!U250,2)</f>
        <v>21.28</v>
      </c>
      <c r="I249" s="11"/>
      <c r="J249" s="29">
        <f t="shared" si="27"/>
        <v>-1.2300000000000004</v>
      </c>
      <c r="K249" s="30">
        <f t="shared" si="26"/>
        <v>-5.464238116392716E-2</v>
      </c>
      <c r="M249" s="48"/>
      <c r="N249" s="48"/>
    </row>
    <row r="250" spans="1:14" x14ac:dyDescent="0.2">
      <c r="A250" s="14">
        <f t="shared" si="25"/>
        <v>239</v>
      </c>
      <c r="B250" s="14"/>
      <c r="C250" s="2">
        <v>342.50000000000017</v>
      </c>
      <c r="E250" s="26"/>
      <c r="F250" s="28">
        <f>ROUND('[1]PRESENT RATES'!U251,2)</f>
        <v>22.72</v>
      </c>
      <c r="G250" s="24"/>
      <c r="H250" s="28">
        <f>ROUND('[1]PROPOSED RATES'!U251,2)</f>
        <v>21.48</v>
      </c>
      <c r="I250" s="11"/>
      <c r="J250" s="29">
        <f t="shared" si="27"/>
        <v>-1.2399999999999984</v>
      </c>
      <c r="K250" s="30">
        <f t="shared" si="26"/>
        <v>-5.4577464788732329E-2</v>
      </c>
      <c r="M250" s="48"/>
      <c r="N250" s="48"/>
    </row>
    <row r="251" spans="1:14" x14ac:dyDescent="0.2">
      <c r="A251" s="14">
        <f t="shared" si="25"/>
        <v>240</v>
      </c>
      <c r="B251" s="14"/>
      <c r="C251" s="2">
        <v>347.50000000000017</v>
      </c>
      <c r="E251" s="26"/>
      <c r="F251" s="28">
        <f>ROUND('[1]PRESENT RATES'!U252,2)</f>
        <v>22.93</v>
      </c>
      <c r="G251" s="24"/>
      <c r="H251" s="28">
        <f>ROUND('[1]PROPOSED RATES'!U252,2)</f>
        <v>21.66</v>
      </c>
      <c r="I251" s="11"/>
      <c r="J251" s="29">
        <f t="shared" si="27"/>
        <v>-1.2699999999999996</v>
      </c>
      <c r="K251" s="30">
        <f t="shared" si="26"/>
        <v>-5.5385957261229815E-2</v>
      </c>
      <c r="M251" s="48"/>
      <c r="N251" s="48"/>
    </row>
    <row r="252" spans="1:14" x14ac:dyDescent="0.2">
      <c r="A252" s="14">
        <f t="shared" si="25"/>
        <v>241</v>
      </c>
      <c r="B252" s="14"/>
      <c r="C252" s="2">
        <v>352.50000000000023</v>
      </c>
      <c r="E252" s="26"/>
      <c r="F252" s="28">
        <f>ROUND('[1]PRESENT RATES'!U253,2)</f>
        <v>23.03</v>
      </c>
      <c r="G252" s="24"/>
      <c r="H252" s="28">
        <f>ROUND('[1]PROPOSED RATES'!U253,2)</f>
        <v>21.76</v>
      </c>
      <c r="I252" s="11"/>
      <c r="J252" s="29">
        <f t="shared" si="27"/>
        <v>-1.2699999999999996</v>
      </c>
      <c r="K252" s="30">
        <f t="shared" si="26"/>
        <v>-5.5145462440295244E-2</v>
      </c>
      <c r="M252" s="48"/>
      <c r="N252" s="48"/>
    </row>
    <row r="253" spans="1:14" x14ac:dyDescent="0.2">
      <c r="A253" s="14">
        <f t="shared" si="25"/>
        <v>242</v>
      </c>
      <c r="B253" s="14"/>
      <c r="C253" s="2">
        <v>357.50000000000023</v>
      </c>
      <c r="E253" s="26"/>
      <c r="F253" s="28">
        <f>ROUND('[1]PRESENT RATES'!U254,2)</f>
        <v>23.24</v>
      </c>
      <c r="G253" s="24"/>
      <c r="H253" s="28">
        <f>ROUND('[1]PROPOSED RATES'!U254,2)</f>
        <v>21.96</v>
      </c>
      <c r="I253" s="11"/>
      <c r="J253" s="29">
        <f t="shared" si="27"/>
        <v>-1.2799999999999976</v>
      </c>
      <c r="K253" s="30">
        <f t="shared" si="26"/>
        <v>-5.5077452667814011E-2</v>
      </c>
      <c r="M253" s="48"/>
      <c r="N253" s="48"/>
    </row>
    <row r="254" spans="1:14" x14ac:dyDescent="0.2">
      <c r="A254" s="14">
        <f t="shared" si="25"/>
        <v>243</v>
      </c>
      <c r="B254" s="14"/>
      <c r="C254" s="2">
        <v>362.50000000000023</v>
      </c>
      <c r="E254" s="26"/>
      <c r="F254" s="28">
        <f>ROUND('[1]PRESENT RATES'!U255,2)</f>
        <v>23.43</v>
      </c>
      <c r="G254" s="24"/>
      <c r="H254" s="28">
        <f>ROUND('[1]PROPOSED RATES'!U255,2)</f>
        <v>22.13</v>
      </c>
      <c r="I254" s="11"/>
      <c r="J254" s="29">
        <f t="shared" si="27"/>
        <v>-1.3000000000000007</v>
      </c>
      <c r="K254" s="30">
        <f t="shared" si="26"/>
        <v>-5.5484421681604813E-2</v>
      </c>
      <c r="M254" s="48"/>
      <c r="N254" s="48"/>
    </row>
    <row r="255" spans="1:14" x14ac:dyDescent="0.2">
      <c r="A255" s="14">
        <f t="shared" si="25"/>
        <v>244</v>
      </c>
      <c r="B255" s="14"/>
      <c r="C255" s="2">
        <v>367.50000000000023</v>
      </c>
      <c r="E255" s="26"/>
      <c r="F255" s="28">
        <f>ROUND('[1]PRESENT RATES'!U256,2)</f>
        <v>23.65</v>
      </c>
      <c r="G255" s="24"/>
      <c r="H255" s="28">
        <f>ROUND('[1]PROPOSED RATES'!U256,2)</f>
        <v>22.33</v>
      </c>
      <c r="I255" s="11"/>
      <c r="J255" s="29">
        <f t="shared" si="27"/>
        <v>-1.3200000000000003</v>
      </c>
      <c r="K255" s="30">
        <f t="shared" si="26"/>
        <v>-5.5813953488372106E-2</v>
      </c>
      <c r="M255" s="48"/>
      <c r="N255" s="48"/>
    </row>
    <row r="256" spans="1:14" x14ac:dyDescent="0.2">
      <c r="A256" s="14">
        <f t="shared" si="25"/>
        <v>245</v>
      </c>
      <c r="B256" s="14"/>
      <c r="C256" s="2">
        <v>372.50000000000023</v>
      </c>
      <c r="E256" s="26"/>
      <c r="F256" s="28">
        <f>ROUND('[1]PRESENT RATES'!U257,2)</f>
        <v>23.75</v>
      </c>
      <c r="G256" s="24"/>
      <c r="H256" s="28">
        <f>ROUND('[1]PROPOSED RATES'!U257,2)</f>
        <v>22.43</v>
      </c>
      <c r="I256" s="11"/>
      <c r="J256" s="29">
        <f t="shared" si="27"/>
        <v>-1.3200000000000003</v>
      </c>
      <c r="K256" s="30">
        <f t="shared" si="26"/>
        <v>-5.5578947368421068E-2</v>
      </c>
      <c r="M256" s="48"/>
      <c r="N256" s="48"/>
    </row>
    <row r="257" spans="1:14" x14ac:dyDescent="0.2">
      <c r="A257" s="14">
        <f t="shared" si="25"/>
        <v>246</v>
      </c>
      <c r="B257" s="14"/>
      <c r="C257" s="2">
        <v>377.50000000000023</v>
      </c>
      <c r="E257" s="26"/>
      <c r="F257" s="28">
        <f>ROUND('[1]PRESENT RATES'!U258,2)</f>
        <v>23.97</v>
      </c>
      <c r="G257" s="24"/>
      <c r="H257" s="28">
        <f>ROUND('[1]PROPOSED RATES'!U258,2)</f>
        <v>22.61</v>
      </c>
      <c r="I257" s="11"/>
      <c r="J257" s="29">
        <f t="shared" si="27"/>
        <v>-1.3599999999999994</v>
      </c>
      <c r="K257" s="30">
        <f t="shared" si="26"/>
        <v>-5.6737588652482247E-2</v>
      </c>
      <c r="M257" s="48"/>
      <c r="N257" s="48"/>
    </row>
    <row r="258" spans="1:14" x14ac:dyDescent="0.2">
      <c r="A258" s="14">
        <f t="shared" si="25"/>
        <v>247</v>
      </c>
      <c r="B258" s="14"/>
      <c r="C258" s="2">
        <v>382.50000000000023</v>
      </c>
      <c r="E258" s="26"/>
      <c r="F258" s="28">
        <f>ROUND('[1]PRESENT RATES'!U259,2)</f>
        <v>24.16</v>
      </c>
      <c r="G258" s="24"/>
      <c r="H258" s="28">
        <f>ROUND('[1]PROPOSED RATES'!U259,2)</f>
        <v>22.81</v>
      </c>
      <c r="I258" s="11"/>
      <c r="J258" s="29">
        <f t="shared" si="27"/>
        <v>-1.3500000000000014</v>
      </c>
      <c r="K258" s="30">
        <f t="shared" si="26"/>
        <v>-5.5877483443708666E-2</v>
      </c>
      <c r="M258" s="48"/>
      <c r="N258" s="48"/>
    </row>
    <row r="259" spans="1:14" x14ac:dyDescent="0.2">
      <c r="A259" s="14">
        <f t="shared" si="25"/>
        <v>248</v>
      </c>
      <c r="B259" s="14"/>
      <c r="C259" s="2">
        <v>387.50000000000023</v>
      </c>
      <c r="E259" s="26"/>
      <c r="F259" s="28">
        <f>ROUND('[1]PRESENT RATES'!U260,2)</f>
        <v>24.27</v>
      </c>
      <c r="G259" s="24"/>
      <c r="H259" s="28">
        <f>ROUND('[1]PROPOSED RATES'!U260,2)</f>
        <v>22.9</v>
      </c>
      <c r="I259" s="11"/>
      <c r="J259" s="29">
        <f t="shared" si="27"/>
        <v>-1.370000000000001</v>
      </c>
      <c r="K259" s="30">
        <f t="shared" si="26"/>
        <v>-5.6448290070045364E-2</v>
      </c>
      <c r="M259" s="48"/>
      <c r="N259" s="48"/>
    </row>
    <row r="260" spans="1:14" x14ac:dyDescent="0.2">
      <c r="A260" s="14">
        <f t="shared" si="25"/>
        <v>249</v>
      </c>
      <c r="B260" s="14"/>
      <c r="C260" s="34">
        <v>392.50000000000023</v>
      </c>
      <c r="E260" s="26"/>
      <c r="F260" s="28">
        <f>ROUND('[1]PRESENT RATES'!U261,2)</f>
        <v>24.47</v>
      </c>
      <c r="G260" s="24"/>
      <c r="H260" s="28">
        <f>ROUND('[1]PROPOSED RATES'!U261,2)</f>
        <v>23.08</v>
      </c>
      <c r="I260" s="11"/>
      <c r="J260" s="29">
        <f t="shared" si="27"/>
        <v>-1.3900000000000006</v>
      </c>
      <c r="K260" s="30">
        <f t="shared" si="26"/>
        <v>-5.6804250102165943E-2</v>
      </c>
      <c r="M260" s="48"/>
      <c r="N260" s="48"/>
    </row>
    <row r="261" spans="1:14" x14ac:dyDescent="0.2">
      <c r="A261" s="14">
        <f t="shared" si="25"/>
        <v>250</v>
      </c>
      <c r="B261" s="14"/>
      <c r="C261" s="2">
        <v>397.50000000000023</v>
      </c>
      <c r="E261" s="26"/>
      <c r="F261" s="28">
        <f>ROUND('[1]PRESENT RATES'!U262,2)</f>
        <v>24.67</v>
      </c>
      <c r="G261" s="24"/>
      <c r="H261" s="28">
        <f>ROUND('[1]PROPOSED RATES'!U262,2)</f>
        <v>23.28</v>
      </c>
      <c r="I261" s="11"/>
      <c r="J261" s="29">
        <f t="shared" si="27"/>
        <v>-1.3900000000000006</v>
      </c>
      <c r="K261" s="30">
        <f t="shared" si="26"/>
        <v>-5.6343737332792888E-2</v>
      </c>
      <c r="M261" s="48"/>
      <c r="N261" s="48"/>
    </row>
    <row r="262" spans="1:14" x14ac:dyDescent="0.2">
      <c r="A262" s="14">
        <f t="shared" si="25"/>
        <v>251</v>
      </c>
      <c r="B262" s="14"/>
      <c r="C262" s="2" t="s">
        <v>79</v>
      </c>
      <c r="E262" s="26"/>
      <c r="F262" s="28"/>
      <c r="G262" s="24"/>
      <c r="H262" s="28"/>
      <c r="I262" s="11"/>
      <c r="J262" s="29"/>
      <c r="K262" s="30"/>
      <c r="M262" s="48"/>
      <c r="N262" s="48"/>
    </row>
    <row r="263" spans="1:14" x14ac:dyDescent="0.2">
      <c r="A263" s="14">
        <f t="shared" si="25"/>
        <v>252</v>
      </c>
      <c r="B263" s="14"/>
      <c r="C263" s="2">
        <v>2.5</v>
      </c>
      <c r="E263" s="26"/>
      <c r="F263" s="28">
        <f>ROUND('[1]PRESENT RATES'!U264,2)</f>
        <v>9.3800000000000008</v>
      </c>
      <c r="G263" s="24"/>
      <c r="H263" s="28">
        <f>ROUND('[1]PROPOSED RATES'!U264,2)</f>
        <v>9.7799999999999994</v>
      </c>
      <c r="I263" s="11"/>
      <c r="J263" s="29">
        <f t="shared" si="27"/>
        <v>0.39999999999999858</v>
      </c>
      <c r="K263" s="30">
        <f t="shared" si="26"/>
        <v>4.2643923240938013E-2</v>
      </c>
      <c r="M263" s="48"/>
      <c r="N263" s="48"/>
    </row>
    <row r="264" spans="1:14" x14ac:dyDescent="0.2">
      <c r="A264" s="14">
        <f t="shared" si="25"/>
        <v>253</v>
      </c>
      <c r="B264" s="14"/>
      <c r="C264" s="2">
        <v>7.5</v>
      </c>
      <c r="E264" s="26"/>
      <c r="F264" s="28">
        <f>ROUND('[1]PRESENT RATES'!U265,2)</f>
        <v>9.58</v>
      </c>
      <c r="G264" s="24"/>
      <c r="H264" s="28">
        <f>ROUND('[1]PROPOSED RATES'!U265,2)</f>
        <v>9.9700000000000006</v>
      </c>
      <c r="I264" s="11"/>
      <c r="J264" s="29">
        <f t="shared" si="27"/>
        <v>0.39000000000000057</v>
      </c>
      <c r="K264" s="30">
        <f t="shared" si="26"/>
        <v>4.0709812108559555E-2</v>
      </c>
      <c r="M264" s="48"/>
      <c r="N264" s="48"/>
    </row>
    <row r="265" spans="1:14" x14ac:dyDescent="0.2">
      <c r="A265" s="14">
        <f t="shared" si="25"/>
        <v>254</v>
      </c>
      <c r="B265" s="14"/>
      <c r="C265" s="2">
        <v>12.5</v>
      </c>
      <c r="E265" s="26"/>
      <c r="F265" s="28">
        <f>ROUND('[1]PRESENT RATES'!U266,2)</f>
        <v>9.69</v>
      </c>
      <c r="G265" s="24"/>
      <c r="H265" s="28">
        <f>ROUND('[1]PROPOSED RATES'!U266,2)</f>
        <v>10.07</v>
      </c>
      <c r="I265" s="11"/>
      <c r="J265" s="29">
        <f t="shared" si="27"/>
        <v>0.38000000000000078</v>
      </c>
      <c r="K265" s="30">
        <f t="shared" si="26"/>
        <v>3.9215686274509887E-2</v>
      </c>
      <c r="M265" s="48"/>
      <c r="N265" s="48"/>
    </row>
    <row r="266" spans="1:14" x14ac:dyDescent="0.2">
      <c r="A266" s="14">
        <f t="shared" si="25"/>
        <v>255</v>
      </c>
      <c r="B266" s="14"/>
      <c r="C266" s="2">
        <v>17.5</v>
      </c>
      <c r="E266" s="26"/>
      <c r="F266" s="28">
        <f>ROUND('[1]PRESENT RATES'!U267,2)</f>
        <v>9.9</v>
      </c>
      <c r="G266" s="24"/>
      <c r="H266" s="28">
        <f>ROUND('[1]PROPOSED RATES'!U267,2)</f>
        <v>10.26</v>
      </c>
      <c r="I266" s="11"/>
      <c r="J266" s="29">
        <f t="shared" si="27"/>
        <v>0.35999999999999943</v>
      </c>
      <c r="K266" s="30">
        <f t="shared" si="26"/>
        <v>3.6363636363636306E-2</v>
      </c>
      <c r="M266" s="48"/>
      <c r="N266" s="48"/>
    </row>
    <row r="267" spans="1:14" x14ac:dyDescent="0.2">
      <c r="A267" s="14">
        <f t="shared" si="25"/>
        <v>256</v>
      </c>
      <c r="B267" s="14"/>
      <c r="C267" s="2">
        <v>22.500000000000004</v>
      </c>
      <c r="E267" s="26"/>
      <c r="F267" s="28">
        <f>ROUND('[1]PRESENT RATES'!U268,2)</f>
        <v>10.1</v>
      </c>
      <c r="G267" s="24"/>
      <c r="H267" s="28">
        <f>ROUND('[1]PROPOSED RATES'!U268,2)</f>
        <v>10.45</v>
      </c>
      <c r="I267" s="11"/>
      <c r="J267" s="29">
        <f t="shared" si="27"/>
        <v>0.34999999999999964</v>
      </c>
      <c r="K267" s="30">
        <f t="shared" si="26"/>
        <v>3.4653465346534622E-2</v>
      </c>
      <c r="M267" s="48"/>
      <c r="N267" s="48"/>
    </row>
    <row r="268" spans="1:14" x14ac:dyDescent="0.2">
      <c r="A268" s="14">
        <f t="shared" ref="A268:A331" si="28">A267+1</f>
        <v>257</v>
      </c>
      <c r="B268" s="14"/>
      <c r="C268" s="2">
        <v>27.500000000000004</v>
      </c>
      <c r="E268" s="26"/>
      <c r="F268" s="28">
        <f>ROUND('[1]PRESENT RATES'!U269,2)</f>
        <v>10.31</v>
      </c>
      <c r="G268" s="24"/>
      <c r="H268" s="28">
        <f>ROUND('[1]PROPOSED RATES'!U269,2)</f>
        <v>10.64</v>
      </c>
      <c r="I268" s="11"/>
      <c r="J268" s="29">
        <f t="shared" si="27"/>
        <v>0.33000000000000007</v>
      </c>
      <c r="K268" s="30">
        <f t="shared" si="26"/>
        <v>3.2007759456838029E-2</v>
      </c>
      <c r="M268" s="48"/>
      <c r="N268" s="48"/>
    </row>
    <row r="269" spans="1:14" x14ac:dyDescent="0.2">
      <c r="A269" s="14">
        <f t="shared" si="28"/>
        <v>258</v>
      </c>
      <c r="B269" s="14"/>
      <c r="C269" s="2">
        <v>32.5</v>
      </c>
      <c r="E269" s="26"/>
      <c r="F269" s="28">
        <f>ROUND('[1]PRESENT RATES'!U270,2)</f>
        <v>10.4</v>
      </c>
      <c r="G269" s="24"/>
      <c r="H269" s="28">
        <f>ROUND('[1]PROPOSED RATES'!U270,2)</f>
        <v>10.73</v>
      </c>
      <c r="I269" s="11"/>
      <c r="J269" s="29">
        <f t="shared" si="27"/>
        <v>0.33000000000000007</v>
      </c>
      <c r="K269" s="30">
        <f t="shared" si="26"/>
        <v>3.1730769230769236E-2</v>
      </c>
      <c r="M269" s="48"/>
      <c r="N269" s="48"/>
    </row>
    <row r="270" spans="1:14" x14ac:dyDescent="0.2">
      <c r="A270" s="14">
        <f t="shared" si="28"/>
        <v>259</v>
      </c>
      <c r="B270" s="14"/>
      <c r="C270" s="2">
        <v>37.5</v>
      </c>
      <c r="E270" s="26"/>
      <c r="F270" s="28">
        <f>ROUND('[1]PRESENT RATES'!U271,2)</f>
        <v>10.62</v>
      </c>
      <c r="G270" s="24"/>
      <c r="H270" s="28">
        <f>ROUND('[1]PROPOSED RATES'!U271,2)</f>
        <v>10.92</v>
      </c>
      <c r="I270" s="11"/>
      <c r="J270" s="29">
        <f t="shared" si="27"/>
        <v>0.30000000000000071</v>
      </c>
      <c r="K270" s="30">
        <f t="shared" si="26"/>
        <v>2.8248587570621538E-2</v>
      </c>
      <c r="M270" s="48"/>
      <c r="N270" s="48"/>
    </row>
    <row r="271" spans="1:14" x14ac:dyDescent="0.2">
      <c r="A271" s="14">
        <f t="shared" si="28"/>
        <v>260</v>
      </c>
      <c r="B271" s="14"/>
      <c r="C271" s="2">
        <v>42.499999999999993</v>
      </c>
      <c r="E271" s="26"/>
      <c r="F271" s="28">
        <f>ROUND('[1]PRESENT RATES'!U272,2)</f>
        <v>10.82</v>
      </c>
      <c r="G271" s="24"/>
      <c r="H271" s="28">
        <f>ROUND('[1]PROPOSED RATES'!U272,2)</f>
        <v>11.11</v>
      </c>
      <c r="I271" s="11"/>
      <c r="J271" s="29">
        <f t="shared" si="27"/>
        <v>0.28999999999999915</v>
      </c>
      <c r="K271" s="30">
        <f t="shared" si="26"/>
        <v>2.6802218114602507E-2</v>
      </c>
      <c r="M271" s="48"/>
      <c r="N271" s="48"/>
    </row>
    <row r="272" spans="1:14" x14ac:dyDescent="0.2">
      <c r="A272" s="14">
        <f t="shared" si="28"/>
        <v>261</v>
      </c>
      <c r="B272" s="14"/>
      <c r="C272" s="2">
        <v>47.499999999999993</v>
      </c>
      <c r="E272" s="26"/>
      <c r="F272" s="28">
        <f>ROUND('[1]PRESENT RATES'!U273,2)</f>
        <v>10.93</v>
      </c>
      <c r="G272" s="24"/>
      <c r="H272" s="28">
        <f>ROUND('[1]PROPOSED RATES'!U273,2)</f>
        <v>11.2</v>
      </c>
      <c r="I272" s="11"/>
      <c r="J272" s="29">
        <f t="shared" si="27"/>
        <v>0.26999999999999957</v>
      </c>
      <c r="K272" s="30">
        <f t="shared" si="26"/>
        <v>2.4702653247941408E-2</v>
      </c>
      <c r="M272" s="48"/>
      <c r="N272" s="48"/>
    </row>
    <row r="273" spans="1:14" x14ac:dyDescent="0.2">
      <c r="A273" s="14">
        <f t="shared" si="28"/>
        <v>262</v>
      </c>
      <c r="B273" s="14"/>
      <c r="C273" s="2">
        <v>52.499999999999993</v>
      </c>
      <c r="E273" s="26"/>
      <c r="F273" s="28">
        <f>ROUND('[1]PRESENT RATES'!U274,2)</f>
        <v>11.13</v>
      </c>
      <c r="G273" s="24"/>
      <c r="H273" s="28">
        <f>ROUND('[1]PROPOSED RATES'!U274,2)</f>
        <v>11.39</v>
      </c>
      <c r="I273" s="11"/>
      <c r="J273" s="29">
        <f t="shared" si="27"/>
        <v>0.25999999999999979</v>
      </c>
      <c r="K273" s="30">
        <f t="shared" si="26"/>
        <v>2.3360287511230888E-2</v>
      </c>
      <c r="M273" s="48"/>
      <c r="N273" s="48"/>
    </row>
    <row r="274" spans="1:14" x14ac:dyDescent="0.2">
      <c r="A274" s="14">
        <f t="shared" si="28"/>
        <v>263</v>
      </c>
      <c r="B274" s="14"/>
      <c r="C274" s="2">
        <v>57.499999999999986</v>
      </c>
      <c r="E274" s="26"/>
      <c r="F274" s="28">
        <f>ROUND('[1]PRESENT RATES'!U275,2)</f>
        <v>11.34</v>
      </c>
      <c r="G274" s="24"/>
      <c r="H274" s="28">
        <f>ROUND('[1]PROPOSED RATES'!U275,2)</f>
        <v>11.59</v>
      </c>
      <c r="I274" s="11"/>
      <c r="J274" s="29">
        <f t="shared" si="27"/>
        <v>0.25</v>
      </c>
      <c r="K274" s="30">
        <f t="shared" si="26"/>
        <v>2.2045855379188711E-2</v>
      </c>
      <c r="M274" s="48"/>
      <c r="N274" s="48"/>
    </row>
    <row r="275" spans="1:14" x14ac:dyDescent="0.2">
      <c r="A275" s="14">
        <f t="shared" si="28"/>
        <v>264</v>
      </c>
      <c r="B275" s="14"/>
      <c r="C275" s="2">
        <v>62.499999999999986</v>
      </c>
      <c r="E275" s="26"/>
      <c r="F275" s="28">
        <f>ROUND('[1]PRESENT RATES'!U276,2)</f>
        <v>11.54</v>
      </c>
      <c r="G275" s="24"/>
      <c r="H275" s="28">
        <f>ROUND('[1]PROPOSED RATES'!U276,2)</f>
        <v>11.78</v>
      </c>
      <c r="I275" s="11"/>
      <c r="J275" s="29">
        <f t="shared" si="27"/>
        <v>0.24000000000000021</v>
      </c>
      <c r="K275" s="30">
        <f t="shared" si="26"/>
        <v>2.0797227036395166E-2</v>
      </c>
      <c r="M275" s="48"/>
      <c r="N275" s="48"/>
    </row>
    <row r="276" spans="1:14" x14ac:dyDescent="0.2">
      <c r="A276" s="14">
        <f t="shared" si="28"/>
        <v>265</v>
      </c>
      <c r="B276" s="14"/>
      <c r="C276" s="2">
        <v>67.499999999999986</v>
      </c>
      <c r="E276" s="26"/>
      <c r="F276" s="28">
        <f>ROUND('[1]PRESENT RATES'!U277,2)</f>
        <v>11.65</v>
      </c>
      <c r="G276" s="24"/>
      <c r="H276" s="28">
        <f>ROUND('[1]PROPOSED RATES'!U277,2)</f>
        <v>11.88</v>
      </c>
      <c r="I276" s="11"/>
      <c r="J276" s="29">
        <f t="shared" si="27"/>
        <v>0.23000000000000043</v>
      </c>
      <c r="K276" s="30">
        <f t="shared" si="26"/>
        <v>1.9742489270386302E-2</v>
      </c>
      <c r="M276" s="48"/>
      <c r="N276" s="48"/>
    </row>
    <row r="277" spans="1:14" x14ac:dyDescent="0.2">
      <c r="A277" s="14">
        <f t="shared" si="28"/>
        <v>266</v>
      </c>
      <c r="B277" s="14"/>
      <c r="C277" s="2">
        <v>72.5</v>
      </c>
      <c r="E277" s="26"/>
      <c r="F277" s="28">
        <f>ROUND('[1]PRESENT RATES'!U278,2)</f>
        <v>11.86</v>
      </c>
      <c r="G277" s="24"/>
      <c r="H277" s="28">
        <f>ROUND('[1]PROPOSED RATES'!U278,2)</f>
        <v>12.07</v>
      </c>
      <c r="I277" s="11"/>
      <c r="J277" s="29">
        <f t="shared" si="27"/>
        <v>0.21000000000000085</v>
      </c>
      <c r="K277" s="30">
        <f t="shared" si="26"/>
        <v>1.7706576728499228E-2</v>
      </c>
      <c r="M277" s="48"/>
      <c r="N277" s="48"/>
    </row>
    <row r="278" spans="1:14" x14ac:dyDescent="0.2">
      <c r="A278" s="14">
        <f t="shared" si="28"/>
        <v>267</v>
      </c>
      <c r="B278" s="14"/>
      <c r="C278" s="2">
        <v>77.5</v>
      </c>
      <c r="E278" s="26"/>
      <c r="F278" s="28">
        <f>ROUND('[1]PRESENT RATES'!U279,2)</f>
        <v>12.05</v>
      </c>
      <c r="G278" s="24"/>
      <c r="H278" s="28">
        <f>ROUND('[1]PROPOSED RATES'!U279,2)</f>
        <v>12.26</v>
      </c>
      <c r="I278" s="11"/>
      <c r="J278" s="29">
        <f t="shared" si="27"/>
        <v>0.20999999999999908</v>
      </c>
      <c r="K278" s="30">
        <f t="shared" si="26"/>
        <v>1.7427385892116103E-2</v>
      </c>
      <c r="M278" s="48"/>
      <c r="N278" s="48"/>
    </row>
    <row r="279" spans="1:14" x14ac:dyDescent="0.2">
      <c r="A279" s="14">
        <f t="shared" si="28"/>
        <v>268</v>
      </c>
      <c r="B279" s="14"/>
      <c r="C279" s="2">
        <v>82.5</v>
      </c>
      <c r="E279" s="26"/>
      <c r="F279" s="28">
        <f>ROUND('[1]PRESENT RATES'!U280,2)</f>
        <v>12.27</v>
      </c>
      <c r="G279" s="24"/>
      <c r="H279" s="28">
        <f>ROUND('[1]PROPOSED RATES'!U280,2)</f>
        <v>12.45</v>
      </c>
      <c r="I279" s="11"/>
      <c r="J279" s="29">
        <f t="shared" si="27"/>
        <v>0.17999999999999972</v>
      </c>
      <c r="K279" s="30">
        <f t="shared" si="26"/>
        <v>1.4669926650366726E-2</v>
      </c>
      <c r="M279" s="48"/>
      <c r="N279" s="48"/>
    </row>
    <row r="280" spans="1:14" x14ac:dyDescent="0.2">
      <c r="A280" s="14">
        <f t="shared" si="28"/>
        <v>269</v>
      </c>
      <c r="B280" s="14"/>
      <c r="C280" s="2">
        <v>87.500000000000014</v>
      </c>
      <c r="E280" s="26"/>
      <c r="F280" s="28">
        <f>ROUND('[1]PRESENT RATES'!U281,2)</f>
        <v>12.36</v>
      </c>
      <c r="G280" s="24"/>
      <c r="H280" s="28">
        <f>ROUND('[1]PROPOSED RATES'!U281,2)</f>
        <v>12.53</v>
      </c>
      <c r="I280" s="11"/>
      <c r="J280" s="29">
        <f t="shared" si="27"/>
        <v>0.16999999999999993</v>
      </c>
      <c r="K280" s="30">
        <f t="shared" si="26"/>
        <v>1.375404530744336E-2</v>
      </c>
      <c r="M280" s="48"/>
      <c r="N280" s="48"/>
    </row>
    <row r="281" spans="1:14" x14ac:dyDescent="0.2">
      <c r="A281" s="14">
        <f t="shared" si="28"/>
        <v>270</v>
      </c>
      <c r="B281" s="14"/>
      <c r="C281" s="2">
        <v>92.500000000000014</v>
      </c>
      <c r="E281" s="26"/>
      <c r="F281" s="28">
        <f>ROUND('[1]PRESENT RATES'!U282,2)</f>
        <v>12.58</v>
      </c>
      <c r="G281" s="24"/>
      <c r="H281" s="28">
        <f>ROUND('[1]PROPOSED RATES'!U282,2)</f>
        <v>12.73</v>
      </c>
      <c r="I281" s="11"/>
      <c r="J281" s="29">
        <f t="shared" si="27"/>
        <v>0.15000000000000036</v>
      </c>
      <c r="K281" s="30">
        <f t="shared" si="26"/>
        <v>1.1923688394276658E-2</v>
      </c>
      <c r="M281" s="48"/>
      <c r="N281" s="48"/>
    </row>
    <row r="282" spans="1:14" x14ac:dyDescent="0.2">
      <c r="A282" s="14">
        <f t="shared" si="28"/>
        <v>271</v>
      </c>
      <c r="B282" s="14"/>
      <c r="C282" s="2">
        <v>97.500000000000014</v>
      </c>
      <c r="E282" s="26"/>
      <c r="F282" s="28">
        <f>ROUND('[1]PRESENT RATES'!U283,2)</f>
        <v>12.78</v>
      </c>
      <c r="G282" s="24"/>
      <c r="H282" s="28">
        <f>ROUND('[1]PROPOSED RATES'!U283,2)</f>
        <v>12.92</v>
      </c>
      <c r="I282" s="11"/>
      <c r="J282" s="29">
        <f t="shared" si="27"/>
        <v>0.14000000000000057</v>
      </c>
      <c r="K282" s="30">
        <f t="shared" si="26"/>
        <v>1.0954616588419451E-2</v>
      </c>
      <c r="M282" s="48"/>
      <c r="N282" s="48"/>
    </row>
    <row r="283" spans="1:14" x14ac:dyDescent="0.2">
      <c r="A283" s="14">
        <f t="shared" si="28"/>
        <v>272</v>
      </c>
      <c r="B283" s="14"/>
      <c r="C283" s="2">
        <v>102.50000000000003</v>
      </c>
      <c r="E283" s="26"/>
      <c r="F283" s="28">
        <f>ROUND('[1]PRESENT RATES'!U284,2)</f>
        <v>12.98</v>
      </c>
      <c r="G283" s="24"/>
      <c r="H283" s="28">
        <f>ROUND('[1]PROPOSED RATES'!U284,2)</f>
        <v>13.11</v>
      </c>
      <c r="I283" s="11"/>
      <c r="J283" s="29">
        <f t="shared" si="27"/>
        <v>0.12999999999999901</v>
      </c>
      <c r="K283" s="30">
        <f t="shared" si="26"/>
        <v>1.001540832049299E-2</v>
      </c>
      <c r="M283" s="48"/>
      <c r="N283" s="48"/>
    </row>
    <row r="284" spans="1:14" x14ac:dyDescent="0.2">
      <c r="A284" s="14">
        <f t="shared" si="28"/>
        <v>273</v>
      </c>
      <c r="B284" s="14"/>
      <c r="C284" s="2">
        <v>107.50000000000003</v>
      </c>
      <c r="E284" s="26"/>
      <c r="F284" s="28">
        <f>ROUND('[1]PRESENT RATES'!U285,2)</f>
        <v>13.08</v>
      </c>
      <c r="G284" s="24"/>
      <c r="H284" s="28">
        <f>ROUND('[1]PROPOSED RATES'!U285,2)</f>
        <v>13.2</v>
      </c>
      <c r="I284" s="11"/>
      <c r="J284" s="29">
        <f t="shared" si="27"/>
        <v>0.11999999999999922</v>
      </c>
      <c r="K284" s="30">
        <f t="shared" si="26"/>
        <v>9.1743119266054444E-3</v>
      </c>
      <c r="M284" s="48"/>
      <c r="N284" s="48"/>
    </row>
    <row r="285" spans="1:14" x14ac:dyDescent="0.2">
      <c r="A285" s="14">
        <f t="shared" si="28"/>
        <v>274</v>
      </c>
      <c r="B285" s="14"/>
      <c r="C285" s="2">
        <v>112.50000000000003</v>
      </c>
      <c r="E285" s="26"/>
      <c r="F285" s="28">
        <f>ROUND('[1]PRESENT RATES'!U286,2)</f>
        <v>13.28</v>
      </c>
      <c r="G285" s="24"/>
      <c r="H285" s="28">
        <f>ROUND('[1]PROPOSED RATES'!U286,2)</f>
        <v>13.38</v>
      </c>
      <c r="I285" s="11"/>
      <c r="J285" s="29">
        <f t="shared" si="27"/>
        <v>0.10000000000000142</v>
      </c>
      <c r="K285" s="30">
        <f t="shared" si="26"/>
        <v>7.5301204819278184E-3</v>
      </c>
      <c r="M285" s="48"/>
      <c r="N285" s="48"/>
    </row>
    <row r="286" spans="1:14" x14ac:dyDescent="0.2">
      <c r="A286" s="14">
        <f t="shared" si="28"/>
        <v>275</v>
      </c>
      <c r="B286" s="14"/>
      <c r="C286" s="2">
        <v>117.50000000000003</v>
      </c>
      <c r="E286" s="26"/>
      <c r="F286" s="28">
        <f>ROUND('[1]PRESENT RATES'!U287,2)</f>
        <v>13.5</v>
      </c>
      <c r="G286" s="24"/>
      <c r="H286" s="28">
        <f>ROUND('[1]PROPOSED RATES'!U287,2)</f>
        <v>13.58</v>
      </c>
      <c r="I286" s="11"/>
      <c r="J286" s="29">
        <f t="shared" si="27"/>
        <v>8.0000000000000071E-2</v>
      </c>
      <c r="K286" s="30">
        <f t="shared" si="26"/>
        <v>5.9259259259259308E-3</v>
      </c>
      <c r="M286" s="48"/>
      <c r="N286" s="48"/>
    </row>
    <row r="287" spans="1:14" x14ac:dyDescent="0.2">
      <c r="A287" s="14">
        <f t="shared" si="28"/>
        <v>276</v>
      </c>
      <c r="B287" s="14"/>
      <c r="C287" s="2">
        <v>122.50000000000004</v>
      </c>
      <c r="E287" s="26"/>
      <c r="F287" s="28">
        <f>ROUND('[1]PRESENT RATES'!U288,2)</f>
        <v>13.7</v>
      </c>
      <c r="G287" s="24"/>
      <c r="H287" s="28">
        <f>ROUND('[1]PROPOSED RATES'!U288,2)</f>
        <v>13.77</v>
      </c>
      <c r="I287" s="11"/>
      <c r="J287" s="29">
        <f t="shared" si="27"/>
        <v>7.0000000000000284E-2</v>
      </c>
      <c r="K287" s="30">
        <f t="shared" si="26"/>
        <v>5.1094890510949113E-3</v>
      </c>
      <c r="M287" s="48"/>
      <c r="N287" s="48"/>
    </row>
    <row r="288" spans="1:14" x14ac:dyDescent="0.2">
      <c r="A288" s="14">
        <f t="shared" si="28"/>
        <v>277</v>
      </c>
      <c r="B288" s="14"/>
      <c r="C288" s="2">
        <v>127.50000000000003</v>
      </c>
      <c r="E288" s="26"/>
      <c r="F288" s="28">
        <f>ROUND('[1]PRESENT RATES'!U289,2)</f>
        <v>13.81</v>
      </c>
      <c r="G288" s="24"/>
      <c r="H288" s="28">
        <f>ROUND('[1]PROPOSED RATES'!U289,2)</f>
        <v>13.86</v>
      </c>
      <c r="I288" s="11"/>
      <c r="J288" s="29">
        <f t="shared" si="27"/>
        <v>4.9999999999998934E-2</v>
      </c>
      <c r="K288" s="30">
        <f t="shared" si="26"/>
        <v>3.6205648081099879E-3</v>
      </c>
      <c r="M288" s="48"/>
      <c r="N288" s="48"/>
    </row>
    <row r="289" spans="1:14" x14ac:dyDescent="0.2">
      <c r="A289" s="14">
        <f t="shared" si="28"/>
        <v>278</v>
      </c>
      <c r="B289" s="14"/>
      <c r="C289" s="2">
        <v>132.50000000000003</v>
      </c>
      <c r="E289" s="26"/>
      <c r="F289" s="28">
        <f>ROUND('[1]PRESENT RATES'!U290,2)</f>
        <v>14.01</v>
      </c>
      <c r="G289" s="24"/>
      <c r="H289" s="28">
        <f>ROUND('[1]PROPOSED RATES'!U290,2)</f>
        <v>14.06</v>
      </c>
      <c r="I289" s="11"/>
      <c r="J289" s="29">
        <f t="shared" si="27"/>
        <v>5.0000000000000711E-2</v>
      </c>
      <c r="K289" s="30">
        <f t="shared" si="26"/>
        <v>3.5688793718772812E-3</v>
      </c>
      <c r="M289" s="48"/>
      <c r="N289" s="48"/>
    </row>
    <row r="290" spans="1:14" x14ac:dyDescent="0.2">
      <c r="A290" s="14">
        <f t="shared" si="28"/>
        <v>279</v>
      </c>
      <c r="B290" s="14"/>
      <c r="C290" s="2">
        <v>137.50000000000003</v>
      </c>
      <c r="E290" s="26"/>
      <c r="F290" s="28">
        <f>ROUND('[1]PRESENT RATES'!U291,2)</f>
        <v>14.22</v>
      </c>
      <c r="G290" s="24"/>
      <c r="H290" s="28">
        <f>ROUND('[1]PROPOSED RATES'!U291,2)</f>
        <v>14.24</v>
      </c>
      <c r="I290" s="11"/>
      <c r="J290" s="29">
        <f t="shared" si="27"/>
        <v>1.9999999999999574E-2</v>
      </c>
      <c r="K290" s="30">
        <f t="shared" ref="K290:K342" si="29">IFERROR(J290/ABS(F290),0)</f>
        <v>1.4064697609001105E-3</v>
      </c>
      <c r="M290" s="48"/>
      <c r="N290" s="48"/>
    </row>
    <row r="291" spans="1:14" x14ac:dyDescent="0.2">
      <c r="A291" s="14">
        <f t="shared" si="28"/>
        <v>280</v>
      </c>
      <c r="B291" s="14"/>
      <c r="C291" s="2">
        <v>142.50000000000006</v>
      </c>
      <c r="E291" s="26"/>
      <c r="F291" s="28">
        <f>ROUND('[1]PRESENT RATES'!U292,2)</f>
        <v>14.32</v>
      </c>
      <c r="G291" s="24"/>
      <c r="H291" s="28">
        <f>ROUND('[1]PROPOSED RATES'!U292,2)</f>
        <v>14.33</v>
      </c>
      <c r="I291" s="11"/>
      <c r="J291" s="29">
        <f t="shared" si="27"/>
        <v>9.9999999999997868E-3</v>
      </c>
      <c r="K291" s="30">
        <f t="shared" si="29"/>
        <v>6.9832402234635378E-4</v>
      </c>
      <c r="M291" s="48"/>
      <c r="N291" s="48"/>
    </row>
    <row r="292" spans="1:14" x14ac:dyDescent="0.2">
      <c r="A292" s="14">
        <f t="shared" si="28"/>
        <v>281</v>
      </c>
      <c r="B292" s="14"/>
      <c r="C292" s="2">
        <v>147.50000000000006</v>
      </c>
      <c r="E292" s="26"/>
      <c r="F292" s="28">
        <f>ROUND('[1]PRESENT RATES'!U293,2)</f>
        <v>14.52</v>
      </c>
      <c r="G292" s="24"/>
      <c r="H292" s="28">
        <f>ROUND('[1]PROPOSED RATES'!U293,2)</f>
        <v>14.53</v>
      </c>
      <c r="I292" s="11"/>
      <c r="J292" s="29">
        <f t="shared" si="27"/>
        <v>9.9999999999997868E-3</v>
      </c>
      <c r="K292" s="30">
        <f t="shared" si="29"/>
        <v>6.88705234159765E-4</v>
      </c>
      <c r="M292" s="48"/>
      <c r="N292" s="48"/>
    </row>
    <row r="293" spans="1:14" x14ac:dyDescent="0.2">
      <c r="A293" s="14">
        <f t="shared" si="28"/>
        <v>282</v>
      </c>
      <c r="B293" s="14"/>
      <c r="C293" s="2">
        <v>152.50000000000006</v>
      </c>
      <c r="E293" s="26"/>
      <c r="F293" s="28">
        <f>ROUND('[1]PRESENT RATES'!U294,2)</f>
        <v>14.73</v>
      </c>
      <c r="G293" s="24"/>
      <c r="H293" s="28">
        <f>ROUND('[1]PROPOSED RATES'!U294,2)</f>
        <v>14.71</v>
      </c>
      <c r="I293" s="11"/>
      <c r="J293" s="29">
        <f t="shared" ref="J293:J342" si="30">H293-F293</f>
        <v>-1.9999999999999574E-2</v>
      </c>
      <c r="K293" s="30">
        <f t="shared" si="29"/>
        <v>-1.3577732518669093E-3</v>
      </c>
      <c r="M293" s="48"/>
      <c r="N293" s="48"/>
    </row>
    <row r="294" spans="1:14" x14ac:dyDescent="0.2">
      <c r="A294" s="14">
        <f t="shared" si="28"/>
        <v>283</v>
      </c>
      <c r="B294" s="14"/>
      <c r="C294" s="2">
        <v>157.50000000000006</v>
      </c>
      <c r="E294" s="26"/>
      <c r="F294" s="28">
        <f>ROUND('[1]PRESENT RATES'!U295,2)</f>
        <v>14.94</v>
      </c>
      <c r="G294" s="24"/>
      <c r="H294" s="28">
        <f>ROUND('[1]PROPOSED RATES'!U295,2)</f>
        <v>14.9</v>
      </c>
      <c r="I294" s="11"/>
      <c r="J294" s="29">
        <f t="shared" si="30"/>
        <v>-3.9999999999999147E-2</v>
      </c>
      <c r="K294" s="30">
        <f t="shared" si="29"/>
        <v>-2.6773761713520181E-3</v>
      </c>
      <c r="M294" s="48"/>
      <c r="N294" s="48"/>
    </row>
    <row r="295" spans="1:14" x14ac:dyDescent="0.2">
      <c r="A295" s="14">
        <f t="shared" si="28"/>
        <v>284</v>
      </c>
      <c r="B295" s="14"/>
      <c r="C295" s="2">
        <v>162.50000000000006</v>
      </c>
      <c r="E295" s="26"/>
      <c r="F295" s="28">
        <f>ROUND('[1]PRESENT RATES'!U296,2)</f>
        <v>15.03</v>
      </c>
      <c r="G295" s="24"/>
      <c r="H295" s="28">
        <f>ROUND('[1]PROPOSED RATES'!U296,2)</f>
        <v>15</v>
      </c>
      <c r="I295" s="11"/>
      <c r="J295" s="29">
        <f t="shared" si="30"/>
        <v>-2.9999999999999361E-2</v>
      </c>
      <c r="K295" s="30">
        <f t="shared" si="29"/>
        <v>-1.9960079840318935E-3</v>
      </c>
      <c r="M295" s="48"/>
      <c r="N295" s="48"/>
    </row>
    <row r="296" spans="1:14" x14ac:dyDescent="0.2">
      <c r="A296" s="14">
        <f t="shared" si="28"/>
        <v>285</v>
      </c>
      <c r="B296" s="14"/>
      <c r="C296" s="2">
        <v>167.50000000000006</v>
      </c>
      <c r="E296" s="26"/>
      <c r="F296" s="28">
        <f>ROUND('[1]PRESENT RATES'!U297,2)</f>
        <v>15.24</v>
      </c>
      <c r="G296" s="24"/>
      <c r="H296" s="28">
        <f>ROUND('[1]PROPOSED RATES'!U297,2)</f>
        <v>15.18</v>
      </c>
      <c r="I296" s="11"/>
      <c r="J296" s="29">
        <f t="shared" si="30"/>
        <v>-6.0000000000000497E-2</v>
      </c>
      <c r="K296" s="30">
        <f t="shared" si="29"/>
        <v>-3.9370078740157809E-3</v>
      </c>
      <c r="M296" s="48"/>
      <c r="N296" s="48"/>
    </row>
    <row r="297" spans="1:14" x14ac:dyDescent="0.2">
      <c r="A297" s="14">
        <f t="shared" si="28"/>
        <v>286</v>
      </c>
      <c r="B297" s="14"/>
      <c r="C297" s="2">
        <v>172.50000000000006</v>
      </c>
      <c r="E297" s="26"/>
      <c r="F297" s="28">
        <f>ROUND('[1]PRESENT RATES'!U298,2)</f>
        <v>15.46</v>
      </c>
      <c r="G297" s="24"/>
      <c r="H297" s="28">
        <f>ROUND('[1]PROPOSED RATES'!U298,2)</f>
        <v>15.39</v>
      </c>
      <c r="I297" s="11"/>
      <c r="J297" s="29">
        <f t="shared" si="30"/>
        <v>-7.0000000000000284E-2</v>
      </c>
      <c r="K297" s="30">
        <f t="shared" si="29"/>
        <v>-4.5278137128072623E-3</v>
      </c>
      <c r="M297" s="48"/>
      <c r="N297" s="48"/>
    </row>
    <row r="298" spans="1:14" x14ac:dyDescent="0.2">
      <c r="A298" s="14">
        <f t="shared" si="28"/>
        <v>287</v>
      </c>
      <c r="B298" s="14"/>
      <c r="C298" s="2">
        <v>177.50000000000009</v>
      </c>
      <c r="E298" s="26"/>
      <c r="F298" s="28">
        <f>ROUND('[1]PRESENT RATES'!U299,2)</f>
        <v>15.65</v>
      </c>
      <c r="G298" s="24"/>
      <c r="H298" s="28">
        <f>ROUND('[1]PROPOSED RATES'!U299,2)</f>
        <v>15.57</v>
      </c>
      <c r="I298" s="11"/>
      <c r="J298" s="29">
        <f t="shared" si="30"/>
        <v>-8.0000000000000071E-2</v>
      </c>
      <c r="K298" s="30">
        <f t="shared" si="29"/>
        <v>-5.1118210862619853E-3</v>
      </c>
      <c r="M298" s="48"/>
      <c r="N298" s="48"/>
    </row>
    <row r="299" spans="1:14" x14ac:dyDescent="0.2">
      <c r="A299" s="14">
        <f t="shared" si="28"/>
        <v>288</v>
      </c>
      <c r="B299" s="14"/>
      <c r="C299" s="2">
        <v>182.50000000000009</v>
      </c>
      <c r="E299" s="26"/>
      <c r="F299" s="28">
        <f>ROUND('[1]PRESENT RATES'!U300,2)</f>
        <v>15.77</v>
      </c>
      <c r="G299" s="24"/>
      <c r="H299" s="28">
        <f>ROUND('[1]PROPOSED RATES'!U300,2)</f>
        <v>15.67</v>
      </c>
      <c r="I299" s="11"/>
      <c r="J299" s="29">
        <f t="shared" si="30"/>
        <v>-9.9999999999999645E-2</v>
      </c>
      <c r="K299" s="30">
        <f t="shared" si="29"/>
        <v>-6.3411540900443659E-3</v>
      </c>
      <c r="M299" s="48"/>
      <c r="N299" s="48"/>
    </row>
    <row r="300" spans="1:14" x14ac:dyDescent="0.2">
      <c r="A300" s="14">
        <f t="shared" si="28"/>
        <v>289</v>
      </c>
      <c r="B300" s="14"/>
      <c r="C300" s="2">
        <v>187.50000000000009</v>
      </c>
      <c r="E300" s="26"/>
      <c r="F300" s="28">
        <f>ROUND('[1]PRESENT RATES'!U301,2)</f>
        <v>15.97</v>
      </c>
      <c r="G300" s="24"/>
      <c r="H300" s="28">
        <f>ROUND('[1]PROPOSED RATES'!U301,2)</f>
        <v>15.87</v>
      </c>
      <c r="I300" s="11"/>
      <c r="J300" s="29">
        <f t="shared" si="30"/>
        <v>-0.10000000000000142</v>
      </c>
      <c r="K300" s="30">
        <f t="shared" si="29"/>
        <v>-6.2617407639324616E-3</v>
      </c>
      <c r="M300" s="48"/>
      <c r="N300" s="48"/>
    </row>
    <row r="301" spans="1:14" x14ac:dyDescent="0.2">
      <c r="A301" s="14">
        <f t="shared" si="28"/>
        <v>290</v>
      </c>
      <c r="B301" s="14"/>
      <c r="C301" s="2">
        <v>192.50000000000009</v>
      </c>
      <c r="E301" s="26"/>
      <c r="F301" s="28">
        <f>ROUND('[1]PRESENT RATES'!U302,2)</f>
        <v>16.18</v>
      </c>
      <c r="G301" s="24"/>
      <c r="H301" s="28">
        <f>ROUND('[1]PROPOSED RATES'!U302,2)</f>
        <v>16.05</v>
      </c>
      <c r="I301" s="11"/>
      <c r="J301" s="29">
        <f t="shared" si="30"/>
        <v>-0.12999999999999901</v>
      </c>
      <c r="K301" s="30">
        <f t="shared" si="29"/>
        <v>-8.0346106304078502E-3</v>
      </c>
      <c r="M301" s="48"/>
      <c r="N301" s="48"/>
    </row>
    <row r="302" spans="1:14" x14ac:dyDescent="0.2">
      <c r="A302" s="14">
        <f t="shared" si="28"/>
        <v>291</v>
      </c>
      <c r="B302" s="14"/>
      <c r="C302" s="2">
        <v>197.50000000000009</v>
      </c>
      <c r="E302" s="26"/>
      <c r="F302" s="28">
        <f>ROUND('[1]PRESENT RATES'!U303,2)</f>
        <v>16.38</v>
      </c>
      <c r="G302" s="24"/>
      <c r="H302" s="28">
        <f>ROUND('[1]PROPOSED RATES'!U303,2)</f>
        <v>16.239999999999998</v>
      </c>
      <c r="I302" s="11"/>
      <c r="J302" s="29">
        <f t="shared" si="30"/>
        <v>-0.14000000000000057</v>
      </c>
      <c r="K302" s="30">
        <f t="shared" si="29"/>
        <v>-8.5470085470085826E-3</v>
      </c>
      <c r="M302" s="48"/>
      <c r="N302" s="48"/>
    </row>
    <row r="303" spans="1:14" x14ac:dyDescent="0.2">
      <c r="A303" s="14">
        <f t="shared" si="28"/>
        <v>292</v>
      </c>
      <c r="B303" s="14"/>
      <c r="C303" s="2">
        <v>202.50000000000009</v>
      </c>
      <c r="E303" s="26"/>
      <c r="F303" s="28">
        <f>ROUND('[1]PRESENT RATES'!U304,2)</f>
        <v>16.48</v>
      </c>
      <c r="G303" s="24"/>
      <c r="H303" s="28">
        <f>ROUND('[1]PROPOSED RATES'!U304,2)</f>
        <v>16.34</v>
      </c>
      <c r="I303" s="11"/>
      <c r="J303" s="29">
        <f t="shared" si="30"/>
        <v>-0.14000000000000057</v>
      </c>
      <c r="K303" s="30">
        <f t="shared" si="29"/>
        <v>-8.4951456310679956E-3</v>
      </c>
      <c r="M303" s="48"/>
      <c r="N303" s="48"/>
    </row>
    <row r="304" spans="1:14" x14ac:dyDescent="0.2">
      <c r="A304" s="14">
        <f t="shared" si="28"/>
        <v>293</v>
      </c>
      <c r="B304" s="14"/>
      <c r="C304" s="2">
        <v>207.50000000000011</v>
      </c>
      <c r="E304" s="26"/>
      <c r="F304" s="28">
        <f>ROUND('[1]PRESENT RATES'!U305,2)</f>
        <v>16.690000000000001</v>
      </c>
      <c r="G304" s="24"/>
      <c r="H304" s="28">
        <f>ROUND('[1]PROPOSED RATES'!U305,2)</f>
        <v>16.52</v>
      </c>
      <c r="I304" s="11"/>
      <c r="J304" s="29">
        <f t="shared" si="30"/>
        <v>-0.17000000000000171</v>
      </c>
      <c r="K304" s="30">
        <f t="shared" si="29"/>
        <v>-1.0185739964050431E-2</v>
      </c>
      <c r="M304" s="48"/>
      <c r="N304" s="48"/>
    </row>
    <row r="305" spans="1:14" x14ac:dyDescent="0.2">
      <c r="A305" s="14">
        <f t="shared" si="28"/>
        <v>294</v>
      </c>
      <c r="B305" s="14"/>
      <c r="C305" s="2">
        <v>212.50000000000011</v>
      </c>
      <c r="E305" s="26"/>
      <c r="F305" s="28">
        <f>ROUND('[1]PRESENT RATES'!U306,2)</f>
        <v>16.89</v>
      </c>
      <c r="G305" s="24"/>
      <c r="H305" s="28">
        <f>ROUND('[1]PROPOSED RATES'!U306,2)</f>
        <v>16.71</v>
      </c>
      <c r="I305" s="11"/>
      <c r="J305" s="29">
        <f t="shared" si="30"/>
        <v>-0.17999999999999972</v>
      </c>
      <c r="K305" s="30">
        <f t="shared" si="29"/>
        <v>-1.065719360568382E-2</v>
      </c>
      <c r="M305" s="48"/>
      <c r="N305" s="48"/>
    </row>
    <row r="306" spans="1:14" x14ac:dyDescent="0.2">
      <c r="A306" s="14">
        <f t="shared" si="28"/>
        <v>295</v>
      </c>
      <c r="B306" s="14"/>
      <c r="C306" s="2">
        <v>217.50000000000011</v>
      </c>
      <c r="E306" s="26"/>
      <c r="F306" s="28">
        <f>ROUND('[1]PRESENT RATES'!U307,2)</f>
        <v>16.989999999999998</v>
      </c>
      <c r="G306" s="24"/>
      <c r="H306" s="28">
        <f>ROUND('[1]PROPOSED RATES'!U307,2)</f>
        <v>16.809999999999999</v>
      </c>
      <c r="I306" s="11"/>
      <c r="J306" s="29">
        <f t="shared" si="30"/>
        <v>-0.17999999999999972</v>
      </c>
      <c r="K306" s="30">
        <f t="shared" si="29"/>
        <v>-1.0594467333725705E-2</v>
      </c>
      <c r="M306" s="48"/>
      <c r="N306" s="48"/>
    </row>
    <row r="307" spans="1:14" x14ac:dyDescent="0.2">
      <c r="A307" s="14">
        <f t="shared" si="28"/>
        <v>296</v>
      </c>
      <c r="B307" s="14"/>
      <c r="C307" s="2">
        <v>222.50000000000011</v>
      </c>
      <c r="E307" s="26"/>
      <c r="F307" s="28">
        <f>ROUND('[1]PRESENT RATES'!U308,2)</f>
        <v>17.2</v>
      </c>
      <c r="G307" s="24"/>
      <c r="H307" s="28">
        <f>ROUND('[1]PROPOSED RATES'!U308,2)</f>
        <v>16.989999999999998</v>
      </c>
      <c r="I307" s="11"/>
      <c r="J307" s="29">
        <f t="shared" si="30"/>
        <v>-0.21000000000000085</v>
      </c>
      <c r="K307" s="30">
        <f t="shared" si="29"/>
        <v>-1.2209302325581445E-2</v>
      </c>
      <c r="M307" s="48"/>
      <c r="N307" s="48"/>
    </row>
    <row r="308" spans="1:14" x14ac:dyDescent="0.2">
      <c r="A308" s="14">
        <f t="shared" si="28"/>
        <v>297</v>
      </c>
      <c r="B308" s="14"/>
      <c r="C308" s="2">
        <v>227.50000000000011</v>
      </c>
      <c r="E308" s="26"/>
      <c r="F308" s="28">
        <f>ROUND('[1]PRESENT RATES'!U309,2)</f>
        <v>17.39</v>
      </c>
      <c r="G308" s="24"/>
      <c r="H308" s="28">
        <f>ROUND('[1]PROPOSED RATES'!U309,2)</f>
        <v>17.190000000000001</v>
      </c>
      <c r="I308" s="11"/>
      <c r="J308" s="29">
        <f t="shared" si="30"/>
        <v>-0.19999999999999929</v>
      </c>
      <c r="K308" s="30">
        <f t="shared" si="29"/>
        <v>-1.1500862564692311E-2</v>
      </c>
      <c r="M308" s="48"/>
      <c r="N308" s="48"/>
    </row>
    <row r="309" spans="1:14" x14ac:dyDescent="0.2">
      <c r="A309" s="14">
        <f t="shared" si="28"/>
        <v>298</v>
      </c>
      <c r="B309" s="14"/>
      <c r="C309" s="2">
        <v>232.50000000000011</v>
      </c>
      <c r="E309" s="26"/>
      <c r="F309" s="28">
        <f>ROUND('[1]PRESENT RATES'!U310,2)</f>
        <v>17.61</v>
      </c>
      <c r="G309" s="24"/>
      <c r="H309" s="28">
        <f>ROUND('[1]PROPOSED RATES'!U310,2)</f>
        <v>17.37</v>
      </c>
      <c r="I309" s="11"/>
      <c r="J309" s="29">
        <f t="shared" si="30"/>
        <v>-0.23999999999999844</v>
      </c>
      <c r="K309" s="30">
        <f t="shared" si="29"/>
        <v>-1.3628620102214562E-2</v>
      </c>
      <c r="M309" s="48"/>
      <c r="N309" s="48"/>
    </row>
    <row r="310" spans="1:14" x14ac:dyDescent="0.2">
      <c r="A310" s="14">
        <f t="shared" si="28"/>
        <v>299</v>
      </c>
      <c r="B310" s="14"/>
      <c r="C310" s="2">
        <v>237.50000000000011</v>
      </c>
      <c r="E310" s="26"/>
      <c r="F310" s="28">
        <f>ROUND('[1]PRESENT RATES'!U311,2)</f>
        <v>17.71</v>
      </c>
      <c r="G310" s="24"/>
      <c r="H310" s="28">
        <f>ROUND('[1]PROPOSED RATES'!U311,2)</f>
        <v>17.47</v>
      </c>
      <c r="I310" s="11"/>
      <c r="J310" s="29">
        <f t="shared" si="30"/>
        <v>-0.24000000000000199</v>
      </c>
      <c r="K310" s="30">
        <f t="shared" si="29"/>
        <v>-1.3551665725578881E-2</v>
      </c>
      <c r="M310" s="48"/>
      <c r="N310" s="48"/>
    </row>
    <row r="311" spans="1:14" x14ac:dyDescent="0.2">
      <c r="A311" s="14">
        <f t="shared" si="28"/>
        <v>300</v>
      </c>
      <c r="B311" s="14"/>
      <c r="C311" s="2">
        <v>242.50000000000014</v>
      </c>
      <c r="E311" s="26"/>
      <c r="F311" s="28">
        <f>ROUND('[1]PRESENT RATES'!U312,2)</f>
        <v>17.93</v>
      </c>
      <c r="G311" s="24"/>
      <c r="H311" s="28">
        <f>ROUND('[1]PROPOSED RATES'!U312,2)</f>
        <v>17.670000000000002</v>
      </c>
      <c r="I311" s="11"/>
      <c r="J311" s="29">
        <f t="shared" si="30"/>
        <v>-0.25999999999999801</v>
      </c>
      <c r="K311" s="30">
        <f t="shared" si="29"/>
        <v>-1.4500836586726046E-2</v>
      </c>
      <c r="M311" s="48"/>
      <c r="N311" s="48"/>
    </row>
    <row r="312" spans="1:14" x14ac:dyDescent="0.2">
      <c r="A312" s="14">
        <f t="shared" si="28"/>
        <v>301</v>
      </c>
      <c r="B312" s="14"/>
      <c r="C312" s="2">
        <v>247.50000000000014</v>
      </c>
      <c r="E312" s="26"/>
      <c r="F312" s="28">
        <f>ROUND('[1]PRESENT RATES'!U313,2)</f>
        <v>18.13</v>
      </c>
      <c r="G312" s="24"/>
      <c r="H312" s="28">
        <f>ROUND('[1]PROPOSED RATES'!U313,2)</f>
        <v>17.850000000000001</v>
      </c>
      <c r="I312" s="11"/>
      <c r="J312" s="29">
        <f t="shared" si="30"/>
        <v>-0.27999999999999758</v>
      </c>
      <c r="K312" s="30">
        <f t="shared" si="29"/>
        <v>-1.5444015444015311E-2</v>
      </c>
      <c r="M312" s="48"/>
      <c r="N312" s="48"/>
    </row>
    <row r="313" spans="1:14" x14ac:dyDescent="0.2">
      <c r="A313" s="14">
        <f t="shared" si="28"/>
        <v>302</v>
      </c>
      <c r="B313" s="14"/>
      <c r="C313" s="2">
        <v>252.50000000000011</v>
      </c>
      <c r="E313" s="26"/>
      <c r="F313" s="28">
        <f>ROUND('[1]PRESENT RATES'!U314,2)</f>
        <v>18.329999999999998</v>
      </c>
      <c r="G313" s="24"/>
      <c r="H313" s="28">
        <f>ROUND('[1]PROPOSED RATES'!U314,2)</f>
        <v>18.04</v>
      </c>
      <c r="I313" s="11"/>
      <c r="J313" s="29">
        <f t="shared" si="30"/>
        <v>-0.28999999999999915</v>
      </c>
      <c r="K313" s="30">
        <f t="shared" si="29"/>
        <v>-1.5821058374249818E-2</v>
      </c>
      <c r="M313" s="48"/>
      <c r="N313" s="48"/>
    </row>
    <row r="314" spans="1:14" x14ac:dyDescent="0.2">
      <c r="A314" s="14">
        <f t="shared" si="28"/>
        <v>303</v>
      </c>
      <c r="B314" s="14"/>
      <c r="C314" s="2">
        <v>257.50000000000011</v>
      </c>
      <c r="E314" s="26"/>
      <c r="F314" s="28">
        <f>ROUND('[1]PRESENT RATES'!U315,2)</f>
        <v>18.440000000000001</v>
      </c>
      <c r="G314" s="24"/>
      <c r="H314" s="28">
        <f>ROUND('[1]PROPOSED RATES'!U315,2)</f>
        <v>18.13</v>
      </c>
      <c r="I314" s="11"/>
      <c r="J314" s="29">
        <f t="shared" si="30"/>
        <v>-0.31000000000000227</v>
      </c>
      <c r="K314" s="30">
        <f t="shared" si="29"/>
        <v>-1.6811279826464329E-2</v>
      </c>
      <c r="M314" s="48"/>
      <c r="N314" s="48"/>
    </row>
    <row r="315" spans="1:14" x14ac:dyDescent="0.2">
      <c r="A315" s="14">
        <f t="shared" si="28"/>
        <v>304</v>
      </c>
      <c r="B315" s="14"/>
      <c r="C315" s="2">
        <v>262.50000000000011</v>
      </c>
      <c r="E315" s="26"/>
      <c r="F315" s="28">
        <f>ROUND('[1]PRESENT RATES'!U316,2)</f>
        <v>18.64</v>
      </c>
      <c r="G315" s="24"/>
      <c r="H315" s="28">
        <f>ROUND('[1]PROPOSED RATES'!U316,2)</f>
        <v>18.32</v>
      </c>
      <c r="I315" s="11"/>
      <c r="J315" s="29">
        <f t="shared" si="30"/>
        <v>-0.32000000000000028</v>
      </c>
      <c r="K315" s="30">
        <f t="shared" si="29"/>
        <v>-1.7167381974248941E-2</v>
      </c>
      <c r="M315" s="48"/>
      <c r="N315" s="48"/>
    </row>
    <row r="316" spans="1:14" x14ac:dyDescent="0.2">
      <c r="A316" s="14">
        <f t="shared" si="28"/>
        <v>305</v>
      </c>
      <c r="B316" s="14"/>
      <c r="C316" s="2">
        <v>267.50000000000011</v>
      </c>
      <c r="E316" s="26"/>
      <c r="F316" s="28">
        <f>ROUND('[1]PRESENT RATES'!U317,2)</f>
        <v>18.850000000000001</v>
      </c>
      <c r="G316" s="24"/>
      <c r="H316" s="28">
        <f>ROUND('[1]PROPOSED RATES'!U317,2)</f>
        <v>18.510000000000002</v>
      </c>
      <c r="I316" s="11"/>
      <c r="J316" s="29">
        <f t="shared" si="30"/>
        <v>-0.33999999999999986</v>
      </c>
      <c r="K316" s="30">
        <f t="shared" si="29"/>
        <v>-1.8037135278514579E-2</v>
      </c>
      <c r="M316" s="48"/>
      <c r="N316" s="48"/>
    </row>
    <row r="317" spans="1:14" x14ac:dyDescent="0.2">
      <c r="A317" s="14">
        <f t="shared" si="28"/>
        <v>306</v>
      </c>
      <c r="B317" s="14"/>
      <c r="C317" s="2">
        <v>272.50000000000011</v>
      </c>
      <c r="E317" s="26"/>
      <c r="F317" s="28">
        <f>ROUND('[1]PRESENT RATES'!U318,2)</f>
        <v>19.05</v>
      </c>
      <c r="G317" s="24"/>
      <c r="H317" s="28">
        <f>ROUND('[1]PROPOSED RATES'!U318,2)</f>
        <v>18.7</v>
      </c>
      <c r="I317" s="11"/>
      <c r="J317" s="29">
        <f t="shared" si="30"/>
        <v>-0.35000000000000142</v>
      </c>
      <c r="K317" s="30">
        <f t="shared" si="29"/>
        <v>-1.8372703412073563E-2</v>
      </c>
      <c r="M317" s="48"/>
      <c r="N317" s="48"/>
    </row>
    <row r="318" spans="1:14" x14ac:dyDescent="0.2">
      <c r="A318" s="14">
        <f t="shared" si="28"/>
        <v>307</v>
      </c>
      <c r="B318" s="14"/>
      <c r="C318" s="2">
        <v>277.50000000000011</v>
      </c>
      <c r="E318" s="26"/>
      <c r="F318" s="28">
        <f>ROUND('[1]PRESENT RATES'!U319,2)</f>
        <v>19.16</v>
      </c>
      <c r="G318" s="24"/>
      <c r="H318" s="28">
        <f>ROUND('[1]PROPOSED RATES'!U319,2)</f>
        <v>18.79</v>
      </c>
      <c r="I318" s="11"/>
      <c r="J318" s="29">
        <f t="shared" si="30"/>
        <v>-0.37000000000000099</v>
      </c>
      <c r="K318" s="30">
        <f t="shared" si="29"/>
        <v>-1.931106471816289E-2</v>
      </c>
      <c r="M318" s="48"/>
      <c r="N318" s="48"/>
    </row>
    <row r="319" spans="1:14" x14ac:dyDescent="0.2">
      <c r="A319" s="14">
        <f t="shared" si="28"/>
        <v>308</v>
      </c>
      <c r="B319" s="14"/>
      <c r="C319" s="2">
        <v>282.50000000000011</v>
      </c>
      <c r="E319" s="26"/>
      <c r="F319" s="28">
        <f>ROUND('[1]PRESENT RATES'!U320,2)</f>
        <v>19.350000000000001</v>
      </c>
      <c r="G319" s="24"/>
      <c r="H319" s="28">
        <f>ROUND('[1]PROPOSED RATES'!U320,2)</f>
        <v>18.97</v>
      </c>
      <c r="I319" s="11"/>
      <c r="J319" s="29">
        <f t="shared" si="30"/>
        <v>-0.38000000000000256</v>
      </c>
      <c r="K319" s="30">
        <f t="shared" si="29"/>
        <v>-1.9638242894056978E-2</v>
      </c>
      <c r="M319" s="48"/>
      <c r="N319" s="48"/>
    </row>
    <row r="320" spans="1:14" x14ac:dyDescent="0.2">
      <c r="A320" s="14">
        <f t="shared" si="28"/>
        <v>309</v>
      </c>
      <c r="B320" s="14"/>
      <c r="C320" s="2">
        <v>287.50000000000017</v>
      </c>
      <c r="E320" s="26"/>
      <c r="F320" s="28">
        <f>ROUND('[1]PRESENT RATES'!U321,2)</f>
        <v>19.57</v>
      </c>
      <c r="G320" s="24"/>
      <c r="H320" s="28">
        <f>ROUND('[1]PROPOSED RATES'!U321,2)</f>
        <v>19.18</v>
      </c>
      <c r="I320" s="11"/>
      <c r="J320" s="29">
        <f t="shared" si="30"/>
        <v>-0.39000000000000057</v>
      </c>
      <c r="K320" s="30">
        <f t="shared" si="29"/>
        <v>-1.9928461931527877E-2</v>
      </c>
      <c r="M320" s="48"/>
      <c r="N320" s="48"/>
    </row>
    <row r="321" spans="1:14" x14ac:dyDescent="0.2">
      <c r="A321" s="14">
        <f t="shared" si="28"/>
        <v>310</v>
      </c>
      <c r="B321" s="14"/>
      <c r="C321" s="2">
        <v>292.50000000000017</v>
      </c>
      <c r="E321" s="26"/>
      <c r="F321" s="28">
        <f>ROUND('[1]PRESENT RATES'!U322,2)</f>
        <v>19.79</v>
      </c>
      <c r="G321" s="24"/>
      <c r="H321" s="28">
        <f>ROUND('[1]PROPOSED RATES'!U322,2)</f>
        <v>19.37</v>
      </c>
      <c r="I321" s="11"/>
      <c r="J321" s="29">
        <f t="shared" si="30"/>
        <v>-0.41999999999999815</v>
      </c>
      <c r="K321" s="30">
        <f t="shared" si="29"/>
        <v>-2.1222839818089853E-2</v>
      </c>
      <c r="M321" s="48"/>
      <c r="N321" s="48"/>
    </row>
    <row r="322" spans="1:14" x14ac:dyDescent="0.2">
      <c r="A322" s="14">
        <f t="shared" si="28"/>
        <v>311</v>
      </c>
      <c r="B322" s="14"/>
      <c r="C322" s="2">
        <v>297.50000000000017</v>
      </c>
      <c r="E322" s="26"/>
      <c r="F322" s="28">
        <f>ROUND('[1]PRESENT RATES'!U323,2)</f>
        <v>19.89</v>
      </c>
      <c r="G322" s="24"/>
      <c r="H322" s="28">
        <f>ROUND('[1]PROPOSED RATES'!U323,2)</f>
        <v>19.47</v>
      </c>
      <c r="I322" s="11"/>
      <c r="J322" s="29">
        <f t="shared" si="30"/>
        <v>-0.42000000000000171</v>
      </c>
      <c r="K322" s="30">
        <f t="shared" si="29"/>
        <v>-2.1116138763197671E-2</v>
      </c>
      <c r="M322" s="48"/>
      <c r="N322" s="48"/>
    </row>
    <row r="323" spans="1:14" x14ac:dyDescent="0.2">
      <c r="A323" s="14">
        <f t="shared" si="28"/>
        <v>312</v>
      </c>
      <c r="B323" s="14"/>
      <c r="C323" s="2">
        <v>302.50000000000017</v>
      </c>
      <c r="E323" s="26"/>
      <c r="F323" s="28">
        <f>ROUND('[1]PRESENT RATES'!U324,2)</f>
        <v>20.100000000000001</v>
      </c>
      <c r="G323" s="24"/>
      <c r="H323" s="28">
        <f>ROUND('[1]PROPOSED RATES'!U324,2)</f>
        <v>19.66</v>
      </c>
      <c r="I323" s="11"/>
      <c r="J323" s="29">
        <f t="shared" si="30"/>
        <v>-0.44000000000000128</v>
      </c>
      <c r="K323" s="30">
        <f t="shared" si="29"/>
        <v>-2.1890547263681653E-2</v>
      </c>
      <c r="M323" s="48"/>
      <c r="N323" s="48"/>
    </row>
    <row r="324" spans="1:14" x14ac:dyDescent="0.2">
      <c r="A324" s="14">
        <f t="shared" si="28"/>
        <v>313</v>
      </c>
      <c r="B324" s="14"/>
      <c r="C324" s="2">
        <v>307.50000000000017</v>
      </c>
      <c r="E324" s="26"/>
      <c r="F324" s="28">
        <f>ROUND('[1]PRESENT RATES'!U325,2)</f>
        <v>20.3</v>
      </c>
      <c r="G324" s="24"/>
      <c r="H324" s="28">
        <f>ROUND('[1]PROPOSED RATES'!U325,2)</f>
        <v>19.84</v>
      </c>
      <c r="I324" s="11"/>
      <c r="J324" s="29">
        <f t="shared" si="30"/>
        <v>-0.46000000000000085</v>
      </c>
      <c r="K324" s="30">
        <f t="shared" si="29"/>
        <v>-2.2660098522167528E-2</v>
      </c>
      <c r="M324" s="48"/>
      <c r="N324" s="48"/>
    </row>
    <row r="325" spans="1:14" x14ac:dyDescent="0.2">
      <c r="A325" s="14">
        <f t="shared" si="28"/>
        <v>314</v>
      </c>
      <c r="B325" s="14"/>
      <c r="C325" s="2">
        <v>312.50000000000017</v>
      </c>
      <c r="E325" s="26"/>
      <c r="F325" s="28">
        <f>ROUND('[1]PRESENT RATES'!U326,2)</f>
        <v>20.39</v>
      </c>
      <c r="G325" s="24"/>
      <c r="H325" s="28">
        <f>ROUND('[1]PROPOSED RATES'!U326,2)</f>
        <v>19.95</v>
      </c>
      <c r="I325" s="11"/>
      <c r="J325" s="29">
        <f t="shared" si="30"/>
        <v>-0.44000000000000128</v>
      </c>
      <c r="K325" s="30">
        <f t="shared" si="29"/>
        <v>-2.1579205492888734E-2</v>
      </c>
      <c r="M325" s="48"/>
      <c r="N325" s="48"/>
    </row>
    <row r="326" spans="1:14" x14ac:dyDescent="0.2">
      <c r="A326" s="14">
        <f t="shared" si="28"/>
        <v>315</v>
      </c>
      <c r="B326" s="14"/>
      <c r="C326" s="2">
        <v>317.50000000000017</v>
      </c>
      <c r="E326" s="26"/>
      <c r="F326" s="28">
        <f>ROUND('[1]PRESENT RATES'!U327,2)</f>
        <v>20.6</v>
      </c>
      <c r="G326" s="24"/>
      <c r="H326" s="28">
        <f>ROUND('[1]PROPOSED RATES'!U327,2)</f>
        <v>20.14</v>
      </c>
      <c r="I326" s="11"/>
      <c r="J326" s="29">
        <f t="shared" si="30"/>
        <v>-0.46000000000000085</v>
      </c>
      <c r="K326" s="30">
        <f t="shared" si="29"/>
        <v>-2.2330097087378681E-2</v>
      </c>
      <c r="M326" s="48"/>
      <c r="N326" s="48"/>
    </row>
    <row r="327" spans="1:14" x14ac:dyDescent="0.2">
      <c r="A327" s="14">
        <f t="shared" si="28"/>
        <v>316</v>
      </c>
      <c r="B327" s="14"/>
      <c r="C327" s="2">
        <v>322.50000000000017</v>
      </c>
      <c r="E327" s="26"/>
      <c r="F327" s="28">
        <f>ROUND('[1]PRESENT RATES'!U328,2)</f>
        <v>20.82</v>
      </c>
      <c r="G327" s="24"/>
      <c r="H327" s="28">
        <f>ROUND('[1]PROPOSED RATES'!U328,2)</f>
        <v>20.32</v>
      </c>
      <c r="I327" s="11"/>
      <c r="J327" s="29">
        <f t="shared" si="30"/>
        <v>-0.5</v>
      </c>
      <c r="K327" s="30">
        <f t="shared" si="29"/>
        <v>-2.4015369836695485E-2</v>
      </c>
      <c r="M327" s="48"/>
      <c r="N327" s="48"/>
    </row>
    <row r="328" spans="1:14" x14ac:dyDescent="0.2">
      <c r="A328" s="14">
        <f t="shared" si="28"/>
        <v>317</v>
      </c>
      <c r="B328" s="14"/>
      <c r="C328" s="2">
        <v>327.50000000000017</v>
      </c>
      <c r="E328" s="26"/>
      <c r="F328" s="28">
        <f>ROUND('[1]PRESENT RATES'!U329,2)</f>
        <v>21.01</v>
      </c>
      <c r="G328" s="24"/>
      <c r="H328" s="28">
        <f>ROUND('[1]PROPOSED RATES'!U329,2)</f>
        <v>20.52</v>
      </c>
      <c r="I328" s="11"/>
      <c r="J328" s="29">
        <f t="shared" si="30"/>
        <v>-0.49000000000000199</v>
      </c>
      <c r="K328" s="30">
        <f t="shared" si="29"/>
        <v>-2.3322227510709278E-2</v>
      </c>
      <c r="M328" s="48"/>
      <c r="N328" s="48"/>
    </row>
    <row r="329" spans="1:14" x14ac:dyDescent="0.2">
      <c r="A329" s="14">
        <f t="shared" si="28"/>
        <v>318</v>
      </c>
      <c r="B329" s="14"/>
      <c r="C329" s="2">
        <v>332.50000000000017</v>
      </c>
      <c r="E329" s="26"/>
      <c r="F329" s="28">
        <f>ROUND('[1]PRESENT RATES'!U330,2)</f>
        <v>21.12</v>
      </c>
      <c r="G329" s="24"/>
      <c r="H329" s="28">
        <f>ROUND('[1]PROPOSED RATES'!U330,2)</f>
        <v>20.61</v>
      </c>
      <c r="I329" s="11"/>
      <c r="J329" s="29">
        <f t="shared" si="30"/>
        <v>-0.51000000000000156</v>
      </c>
      <c r="K329" s="30">
        <f t="shared" si="29"/>
        <v>-2.4147727272727345E-2</v>
      </c>
      <c r="M329" s="48"/>
      <c r="N329" s="48"/>
    </row>
    <row r="330" spans="1:14" x14ac:dyDescent="0.2">
      <c r="A330" s="14">
        <f t="shared" si="28"/>
        <v>319</v>
      </c>
      <c r="B330" s="14"/>
      <c r="C330" s="2">
        <v>337.50000000000017</v>
      </c>
      <c r="E330" s="32"/>
      <c r="F330" s="28">
        <f>ROUND('[1]PRESENT RATES'!U331,2)</f>
        <v>21.32</v>
      </c>
      <c r="G330" s="24"/>
      <c r="H330" s="28">
        <f>ROUND('[1]PROPOSED RATES'!U331,2)</f>
        <v>20.79</v>
      </c>
      <c r="I330" s="11"/>
      <c r="J330" s="29">
        <f t="shared" si="30"/>
        <v>-0.53000000000000114</v>
      </c>
      <c r="K330" s="30">
        <f t="shared" si="29"/>
        <v>-2.4859287054409058E-2</v>
      </c>
      <c r="M330" s="48"/>
      <c r="N330" s="48"/>
    </row>
    <row r="331" spans="1:14" x14ac:dyDescent="0.2">
      <c r="A331" s="14">
        <f t="shared" si="28"/>
        <v>320</v>
      </c>
      <c r="B331" s="14"/>
      <c r="C331" s="2">
        <v>342.50000000000017</v>
      </c>
      <c r="E331" s="32"/>
      <c r="F331" s="28">
        <f>ROUND('[1]PRESENT RATES'!U332,2)</f>
        <v>21.53</v>
      </c>
      <c r="G331" s="24"/>
      <c r="H331" s="28">
        <f>ROUND('[1]PROPOSED RATES'!U332,2)</f>
        <v>20.99</v>
      </c>
      <c r="I331" s="11"/>
      <c r="J331" s="29">
        <f t="shared" si="30"/>
        <v>-0.5400000000000027</v>
      </c>
      <c r="K331" s="30">
        <f t="shared" si="29"/>
        <v>-2.5081281932187768E-2</v>
      </c>
      <c r="M331" s="48"/>
      <c r="N331" s="48"/>
    </row>
    <row r="332" spans="1:14" x14ac:dyDescent="0.2">
      <c r="A332" s="14">
        <f t="shared" ref="A332:A395" si="31">A331+1</f>
        <v>321</v>
      </c>
      <c r="B332" s="14"/>
      <c r="C332" s="2">
        <v>347.50000000000017</v>
      </c>
      <c r="E332" s="32"/>
      <c r="F332" s="28">
        <f>ROUND('[1]PRESENT RATES'!U333,2)</f>
        <v>21.74</v>
      </c>
      <c r="G332" s="24"/>
      <c r="H332" s="28">
        <f>ROUND('[1]PROPOSED RATES'!U333,2)</f>
        <v>21.17</v>
      </c>
      <c r="I332" s="11"/>
      <c r="J332" s="29">
        <f t="shared" si="30"/>
        <v>-0.56999999999999673</v>
      </c>
      <c r="K332" s="30">
        <f t="shared" si="29"/>
        <v>-2.6218951241950172E-2</v>
      </c>
      <c r="M332" s="48"/>
      <c r="N332" s="48"/>
    </row>
    <row r="333" spans="1:14" x14ac:dyDescent="0.2">
      <c r="A333" s="14">
        <f t="shared" si="31"/>
        <v>322</v>
      </c>
      <c r="B333" s="14"/>
      <c r="C333" s="2">
        <v>352.50000000000023</v>
      </c>
      <c r="E333" s="32"/>
      <c r="F333" s="28">
        <f>ROUND('[1]PRESENT RATES'!U334,2)</f>
        <v>21.84</v>
      </c>
      <c r="G333" s="24"/>
      <c r="H333" s="28">
        <f>ROUND('[1]PROPOSED RATES'!U334,2)</f>
        <v>21.27</v>
      </c>
      <c r="I333" s="11"/>
      <c r="J333" s="29">
        <f t="shared" si="30"/>
        <v>-0.57000000000000028</v>
      </c>
      <c r="K333" s="30">
        <f t="shared" si="29"/>
        <v>-2.6098901098901114E-2</v>
      </c>
      <c r="M333" s="48"/>
      <c r="N333" s="48"/>
    </row>
    <row r="334" spans="1:14" x14ac:dyDescent="0.2">
      <c r="A334" s="14">
        <f t="shared" si="31"/>
        <v>323</v>
      </c>
      <c r="B334" s="14"/>
      <c r="C334" s="2">
        <v>357.50000000000023</v>
      </c>
      <c r="E334" s="32"/>
      <c r="F334" s="28">
        <f>ROUND('[1]PRESENT RATES'!U335,2)</f>
        <v>22.05</v>
      </c>
      <c r="G334" s="24"/>
      <c r="H334" s="28">
        <f>ROUND('[1]PROPOSED RATES'!U335,2)</f>
        <v>21.47</v>
      </c>
      <c r="I334" s="11"/>
      <c r="J334" s="29">
        <f t="shared" si="30"/>
        <v>-0.58000000000000185</v>
      </c>
      <c r="K334" s="30">
        <f t="shared" si="29"/>
        <v>-2.6303854875283531E-2</v>
      </c>
      <c r="M334" s="48"/>
      <c r="N334" s="48"/>
    </row>
    <row r="335" spans="1:14" x14ac:dyDescent="0.2">
      <c r="A335" s="14">
        <f t="shared" si="31"/>
        <v>324</v>
      </c>
      <c r="B335" s="14"/>
      <c r="C335" s="2">
        <v>362.50000000000023</v>
      </c>
      <c r="E335" s="32"/>
      <c r="F335" s="28">
        <f>ROUND('[1]PRESENT RATES'!U336,2)</f>
        <v>22.24</v>
      </c>
      <c r="G335" s="24"/>
      <c r="H335" s="28">
        <f>ROUND('[1]PROPOSED RATES'!U336,2)</f>
        <v>21.64</v>
      </c>
      <c r="I335" s="11"/>
      <c r="J335" s="29">
        <f t="shared" si="30"/>
        <v>-0.59999999999999787</v>
      </c>
      <c r="K335" s="30">
        <f t="shared" si="29"/>
        <v>-2.6978417266186955E-2</v>
      </c>
      <c r="M335" s="48"/>
      <c r="N335" s="48"/>
    </row>
    <row r="336" spans="1:14" x14ac:dyDescent="0.2">
      <c r="A336" s="14">
        <f t="shared" si="31"/>
        <v>325</v>
      </c>
      <c r="B336" s="14"/>
      <c r="C336" s="2">
        <v>367.50000000000023</v>
      </c>
      <c r="E336" s="32"/>
      <c r="F336" s="28">
        <f>ROUND('[1]PRESENT RATES'!U337,2)</f>
        <v>22.46</v>
      </c>
      <c r="G336" s="24"/>
      <c r="H336" s="28">
        <f>ROUND('[1]PROPOSED RATES'!U337,2)</f>
        <v>21.84</v>
      </c>
      <c r="I336" s="11"/>
      <c r="J336" s="29">
        <f t="shared" si="30"/>
        <v>-0.62000000000000099</v>
      </c>
      <c r="K336" s="30">
        <f t="shared" si="29"/>
        <v>-2.7604630454140737E-2</v>
      </c>
      <c r="M336" s="48"/>
      <c r="N336" s="48"/>
    </row>
    <row r="337" spans="1:14" x14ac:dyDescent="0.2">
      <c r="A337" s="14">
        <f t="shared" si="31"/>
        <v>326</v>
      </c>
      <c r="B337" s="14"/>
      <c r="C337" s="2">
        <v>372.50000000000023</v>
      </c>
      <c r="E337" s="32"/>
      <c r="F337" s="28">
        <f>ROUND('[1]PRESENT RATES'!U338,2)</f>
        <v>22.56</v>
      </c>
      <c r="G337" s="24"/>
      <c r="H337" s="28">
        <f>ROUND('[1]PROPOSED RATES'!U338,2)</f>
        <v>21.94</v>
      </c>
      <c r="I337" s="11"/>
      <c r="J337" s="29">
        <f t="shared" si="30"/>
        <v>-0.61999999999999744</v>
      </c>
      <c r="K337" s="30">
        <f t="shared" si="29"/>
        <v>-2.7482269503545986E-2</v>
      </c>
      <c r="M337" s="48"/>
      <c r="N337" s="48"/>
    </row>
    <row r="338" spans="1:14" x14ac:dyDescent="0.2">
      <c r="A338" s="14">
        <f t="shared" si="31"/>
        <v>327</v>
      </c>
      <c r="B338" s="14"/>
      <c r="C338" s="2">
        <v>377.50000000000023</v>
      </c>
      <c r="F338" s="28">
        <f>ROUND('[1]PRESENT RATES'!U339,2)</f>
        <v>22.78</v>
      </c>
      <c r="G338" s="24"/>
      <c r="H338" s="28">
        <f>ROUND('[1]PROPOSED RATES'!U339,2)</f>
        <v>22.12</v>
      </c>
      <c r="I338" s="11"/>
      <c r="J338" s="29">
        <f t="shared" si="30"/>
        <v>-0.66000000000000014</v>
      </c>
      <c r="K338" s="30">
        <f t="shared" si="29"/>
        <v>-2.8972783143107993E-2</v>
      </c>
      <c r="M338" s="48"/>
      <c r="N338" s="48"/>
    </row>
    <row r="339" spans="1:14" x14ac:dyDescent="0.2">
      <c r="A339" s="14">
        <f t="shared" si="31"/>
        <v>328</v>
      </c>
      <c r="B339" s="14"/>
      <c r="C339" s="2">
        <v>382.50000000000023</v>
      </c>
      <c r="E339" s="26"/>
      <c r="F339" s="28">
        <f>ROUND('[1]PRESENT RATES'!U340,2)</f>
        <v>22.97</v>
      </c>
      <c r="G339" s="24"/>
      <c r="H339" s="28">
        <f>ROUND('[1]PROPOSED RATES'!U340,2)</f>
        <v>22.32</v>
      </c>
      <c r="I339" s="11"/>
      <c r="J339" s="29">
        <f t="shared" si="30"/>
        <v>-0.64999999999999858</v>
      </c>
      <c r="K339" s="30">
        <f t="shared" si="29"/>
        <v>-2.8297779712668638E-2</v>
      </c>
      <c r="M339" s="48"/>
      <c r="N339" s="48"/>
    </row>
    <row r="340" spans="1:14" x14ac:dyDescent="0.2">
      <c r="A340" s="14">
        <f t="shared" si="31"/>
        <v>329</v>
      </c>
      <c r="B340" s="14"/>
      <c r="C340" s="2">
        <v>387.50000000000023</v>
      </c>
      <c r="E340" s="26"/>
      <c r="F340" s="28">
        <f>ROUND('[1]PRESENT RATES'!U341,2)</f>
        <v>23.08</v>
      </c>
      <c r="G340" s="24"/>
      <c r="H340" s="28">
        <f>ROUND('[1]PROPOSED RATES'!U341,2)</f>
        <v>22.41</v>
      </c>
      <c r="I340" s="11"/>
      <c r="J340" s="29">
        <f t="shared" si="30"/>
        <v>-0.66999999999999815</v>
      </c>
      <c r="K340" s="30">
        <f t="shared" si="29"/>
        <v>-2.9029462738301481E-2</v>
      </c>
      <c r="M340" s="48"/>
      <c r="N340" s="48"/>
    </row>
    <row r="341" spans="1:14" x14ac:dyDescent="0.2">
      <c r="A341" s="14">
        <f t="shared" si="31"/>
        <v>330</v>
      </c>
      <c r="B341" s="14"/>
      <c r="C341" s="1">
        <v>392.50000000000023</v>
      </c>
      <c r="E341" s="26"/>
      <c r="F341" s="28">
        <f>ROUND('[1]PRESENT RATES'!U342,2)</f>
        <v>23.28</v>
      </c>
      <c r="G341" s="24"/>
      <c r="H341" s="28">
        <f>ROUND('[1]PROPOSED RATES'!U342,2)</f>
        <v>22.59</v>
      </c>
      <c r="I341" s="11"/>
      <c r="J341" s="29">
        <f t="shared" si="30"/>
        <v>-0.69000000000000128</v>
      </c>
      <c r="K341" s="30">
        <f t="shared" si="29"/>
        <v>-2.9639175257732013E-2</v>
      </c>
      <c r="M341" s="48"/>
      <c r="N341" s="48"/>
    </row>
    <row r="342" spans="1:14" x14ac:dyDescent="0.2">
      <c r="A342" s="14">
        <f t="shared" si="31"/>
        <v>331</v>
      </c>
      <c r="B342" s="14"/>
      <c r="C342" s="1">
        <v>397.50000000000023</v>
      </c>
      <c r="E342" s="26"/>
      <c r="F342" s="28">
        <f>ROUND('[1]PRESENT RATES'!U343,2)</f>
        <v>23.48</v>
      </c>
      <c r="G342" s="24"/>
      <c r="H342" s="28">
        <f>ROUND('[1]PROPOSED RATES'!U343,2)</f>
        <v>22.79</v>
      </c>
      <c r="I342" s="11"/>
      <c r="J342" s="29">
        <f t="shared" si="30"/>
        <v>-0.69000000000000128</v>
      </c>
      <c r="K342" s="30">
        <f t="shared" si="29"/>
        <v>-2.9386712095400395E-2</v>
      </c>
      <c r="M342" s="48"/>
      <c r="N342" s="48"/>
    </row>
    <row r="343" spans="1:14" x14ac:dyDescent="0.2">
      <c r="A343" s="14">
        <f t="shared" si="31"/>
        <v>332</v>
      </c>
      <c r="B343" s="14"/>
      <c r="C343" s="1" t="s">
        <v>36</v>
      </c>
      <c r="E343" s="32"/>
      <c r="F343" s="28"/>
      <c r="G343" s="24"/>
      <c r="H343" s="28"/>
      <c r="I343" s="11"/>
      <c r="M343" s="48"/>
      <c r="N343" s="48"/>
    </row>
    <row r="344" spans="1:14" x14ac:dyDescent="0.2">
      <c r="A344" s="14">
        <f t="shared" si="31"/>
        <v>333</v>
      </c>
      <c r="B344" s="14"/>
      <c r="C344" s="1">
        <v>175</v>
      </c>
      <c r="D344" s="1">
        <v>7000</v>
      </c>
      <c r="E344" s="32"/>
      <c r="F344" s="28">
        <f>ROUND('[1]PRESENT RATES'!U345,2)</f>
        <v>10.86</v>
      </c>
      <c r="G344" s="24"/>
      <c r="H344" s="28">
        <f>ROUND('[1]PROPOSED RATES'!U345,2)</f>
        <v>11.78</v>
      </c>
      <c r="I344" s="11"/>
      <c r="J344" s="29">
        <f>H344-F344</f>
        <v>0.91999999999999993</v>
      </c>
      <c r="K344" s="30">
        <f t="shared" ref="K344:K405" si="32">IFERROR(J344/ABS(F344),0)</f>
        <v>8.4714548802946585E-2</v>
      </c>
      <c r="M344" s="48"/>
      <c r="N344" s="48"/>
    </row>
    <row r="345" spans="1:14" x14ac:dyDescent="0.2">
      <c r="A345" s="14">
        <f t="shared" si="31"/>
        <v>334</v>
      </c>
      <c r="B345" s="14"/>
      <c r="C345" s="1">
        <v>250</v>
      </c>
      <c r="D345" s="1">
        <v>10000</v>
      </c>
      <c r="E345" s="32"/>
      <c r="F345" s="28">
        <f>ROUND('[1]PRESENT RATES'!U346,2)</f>
        <v>15.06</v>
      </c>
      <c r="G345" s="24"/>
      <c r="H345" s="28">
        <f>ROUND('[1]PROPOSED RATES'!U346,2)</f>
        <v>16.350000000000001</v>
      </c>
      <c r="I345" s="11"/>
      <c r="J345" s="29">
        <f>H345-F345</f>
        <v>1.2900000000000009</v>
      </c>
      <c r="K345" s="30">
        <f t="shared" si="32"/>
        <v>8.565737051792835E-2</v>
      </c>
      <c r="M345" s="48"/>
      <c r="N345" s="48"/>
    </row>
    <row r="346" spans="1:14" x14ac:dyDescent="0.2">
      <c r="A346" s="14">
        <f t="shared" si="31"/>
        <v>335</v>
      </c>
      <c r="B346" s="14"/>
      <c r="C346" s="1">
        <v>400</v>
      </c>
      <c r="D346" s="1">
        <v>20000</v>
      </c>
      <c r="E346" s="32"/>
      <c r="F346" s="28">
        <f>ROUND('[1]PRESENT RATES'!U347,2)</f>
        <v>23.83</v>
      </c>
      <c r="G346" s="24"/>
      <c r="H346" s="28">
        <f>ROUND('[1]PROPOSED RATES'!U347,2)</f>
        <v>25.83</v>
      </c>
      <c r="I346" s="11"/>
      <c r="J346" s="29">
        <f>H346-F346</f>
        <v>2</v>
      </c>
      <c r="K346" s="30">
        <f t="shared" si="32"/>
        <v>8.3927822073017216E-2</v>
      </c>
      <c r="M346" s="48"/>
      <c r="N346" s="48"/>
    </row>
    <row r="347" spans="1:14" x14ac:dyDescent="0.2">
      <c r="A347" s="14">
        <f t="shared" si="31"/>
        <v>336</v>
      </c>
      <c r="B347" s="14"/>
      <c r="C347" s="1">
        <v>700</v>
      </c>
      <c r="D347" s="1">
        <v>35000</v>
      </c>
      <c r="E347" s="32"/>
      <c r="F347" s="28">
        <f>ROUND('[1]PRESENT RATES'!U348,2)</f>
        <v>40.340000000000003</v>
      </c>
      <c r="G347" s="24"/>
      <c r="H347" s="28">
        <f>ROUND('[1]PROPOSED RATES'!U348,2)</f>
        <v>43.75</v>
      </c>
      <c r="I347" s="11"/>
      <c r="J347" s="29">
        <f t="shared" ref="J347:J348" si="33">H347-F347</f>
        <v>3.4099999999999966</v>
      </c>
      <c r="K347" s="30">
        <f t="shared" si="32"/>
        <v>8.4531482399603286E-2</v>
      </c>
      <c r="M347" s="48"/>
      <c r="N347" s="48"/>
    </row>
    <row r="348" spans="1:14" x14ac:dyDescent="0.2">
      <c r="A348" s="14">
        <f t="shared" si="31"/>
        <v>337</v>
      </c>
      <c r="B348" s="14"/>
      <c r="C348" s="1">
        <v>1000</v>
      </c>
      <c r="D348" s="1">
        <v>55000</v>
      </c>
      <c r="E348" s="32"/>
      <c r="F348" s="28">
        <f>ROUND('[1]PRESENT RATES'!U349,2)</f>
        <v>56.9</v>
      </c>
      <c r="G348" s="24"/>
      <c r="H348" s="28">
        <f>ROUND('[1]PROPOSED RATES'!U349,2)</f>
        <v>61.74</v>
      </c>
      <c r="I348" s="11"/>
      <c r="J348" s="29">
        <f t="shared" si="33"/>
        <v>4.8400000000000034</v>
      </c>
      <c r="K348" s="30">
        <f t="shared" si="32"/>
        <v>8.5061511423550146E-2</v>
      </c>
      <c r="M348" s="48"/>
      <c r="N348" s="48"/>
    </row>
    <row r="349" spans="1:14" x14ac:dyDescent="0.2">
      <c r="A349" s="14">
        <f t="shared" si="31"/>
        <v>338</v>
      </c>
      <c r="B349" s="14"/>
      <c r="C349" s="1" t="s">
        <v>37</v>
      </c>
      <c r="F349" s="28"/>
      <c r="G349" s="24"/>
      <c r="H349" s="28"/>
      <c r="I349" s="11"/>
      <c r="M349" s="48"/>
      <c r="N349" s="48"/>
    </row>
    <row r="350" spans="1:14" x14ac:dyDescent="0.2">
      <c r="A350" s="14">
        <f t="shared" si="31"/>
        <v>339</v>
      </c>
      <c r="B350" s="14"/>
      <c r="C350" s="1">
        <v>175</v>
      </c>
      <c r="D350" s="1">
        <v>7000</v>
      </c>
      <c r="E350" s="26"/>
      <c r="F350" s="28">
        <f>ROUND('[1]PRESENT RATES'!U351,2)</f>
        <v>9.9700000000000006</v>
      </c>
      <c r="G350" s="24"/>
      <c r="H350" s="28">
        <f>ROUND('[1]PROPOSED RATES'!U351,2)</f>
        <v>10.8</v>
      </c>
      <c r="I350" s="11"/>
      <c r="J350" s="29">
        <f>H350-F350</f>
        <v>0.83000000000000007</v>
      </c>
      <c r="K350" s="30">
        <f t="shared" si="32"/>
        <v>8.3249749247743227E-2</v>
      </c>
      <c r="M350" s="48"/>
      <c r="N350" s="48"/>
    </row>
    <row r="351" spans="1:14" x14ac:dyDescent="0.2">
      <c r="A351" s="14">
        <f t="shared" si="31"/>
        <v>340</v>
      </c>
      <c r="B351" s="14"/>
      <c r="C351" s="1" t="s">
        <v>38</v>
      </c>
      <c r="E351" s="32"/>
      <c r="F351" s="28"/>
      <c r="G351" s="24"/>
      <c r="H351" s="28"/>
      <c r="I351" s="11"/>
      <c r="M351" s="48"/>
      <c r="N351" s="48"/>
    </row>
    <row r="352" spans="1:14" x14ac:dyDescent="0.2">
      <c r="A352" s="14">
        <f t="shared" si="31"/>
        <v>341</v>
      </c>
      <c r="B352" s="14"/>
      <c r="C352" s="1">
        <v>175</v>
      </c>
      <c r="D352" s="1">
        <v>7000</v>
      </c>
      <c r="E352" s="32"/>
      <c r="F352" s="28">
        <f>ROUND('[1]PRESENT RATES'!U353,2)</f>
        <v>12.12</v>
      </c>
      <c r="G352" s="24"/>
      <c r="H352" s="28">
        <f>ROUND('[1]PROPOSED RATES'!U353,2)</f>
        <v>14.09</v>
      </c>
      <c r="I352" s="11"/>
      <c r="J352" s="29">
        <f t="shared" ref="J352:J361" si="34">H352-F352</f>
        <v>1.9700000000000006</v>
      </c>
      <c r="K352" s="30">
        <f t="shared" si="32"/>
        <v>0.16254125412541259</v>
      </c>
      <c r="M352" s="48"/>
      <c r="N352" s="48"/>
    </row>
    <row r="353" spans="1:14" x14ac:dyDescent="0.2">
      <c r="A353" s="14">
        <f t="shared" si="31"/>
        <v>342</v>
      </c>
      <c r="B353" s="14"/>
      <c r="C353" s="1">
        <v>250</v>
      </c>
      <c r="D353" s="1">
        <v>10000</v>
      </c>
      <c r="E353" s="32"/>
      <c r="F353" s="28">
        <f>ROUND('[1]PRESENT RATES'!U354,2)</f>
        <v>14.63</v>
      </c>
      <c r="G353" s="24"/>
      <c r="H353" s="28">
        <f>ROUND('[1]PROPOSED RATES'!U354,2)</f>
        <v>17.02</v>
      </c>
      <c r="I353" s="11"/>
      <c r="J353" s="29">
        <f t="shared" si="34"/>
        <v>2.3899999999999988</v>
      </c>
      <c r="K353" s="30">
        <f t="shared" si="32"/>
        <v>0.16336295283663696</v>
      </c>
      <c r="M353" s="48"/>
      <c r="N353" s="48"/>
    </row>
    <row r="354" spans="1:14" x14ac:dyDescent="0.2">
      <c r="A354" s="14">
        <f t="shared" si="31"/>
        <v>343</v>
      </c>
      <c r="B354" s="14"/>
      <c r="C354" s="1">
        <v>400</v>
      </c>
      <c r="D354" s="1">
        <v>20000</v>
      </c>
      <c r="E354" s="32"/>
      <c r="F354" s="28">
        <f>ROUND('[1]PRESENT RATES'!U355,2)</f>
        <v>25.97</v>
      </c>
      <c r="G354" s="24"/>
      <c r="H354" s="28">
        <f>ROUND('[1]PROPOSED RATES'!U355,2)</f>
        <v>30.23</v>
      </c>
      <c r="I354" s="11"/>
      <c r="J354" s="29">
        <f t="shared" si="34"/>
        <v>4.2600000000000016</v>
      </c>
      <c r="K354" s="30">
        <f t="shared" si="32"/>
        <v>0.16403542549095115</v>
      </c>
      <c r="M354" s="48"/>
      <c r="N354" s="48"/>
    </row>
    <row r="355" spans="1:14" x14ac:dyDescent="0.2">
      <c r="A355" s="14">
        <f t="shared" si="31"/>
        <v>344</v>
      </c>
      <c r="B355" s="14"/>
      <c r="C355" s="1">
        <v>700</v>
      </c>
      <c r="D355" s="1">
        <v>35000</v>
      </c>
      <c r="E355" s="32"/>
      <c r="F355" s="28">
        <f>ROUND('[1]PRESENT RATES'!U356,2)</f>
        <v>45.61</v>
      </c>
      <c r="G355" s="24"/>
      <c r="H355" s="28">
        <f>ROUND('[1]PROPOSED RATES'!U356,2)</f>
        <v>53.07</v>
      </c>
      <c r="I355" s="11"/>
      <c r="J355" s="29">
        <f t="shared" si="34"/>
        <v>7.4600000000000009</v>
      </c>
      <c r="K355" s="30">
        <f t="shared" si="32"/>
        <v>0.16356062267046703</v>
      </c>
      <c r="M355" s="48"/>
      <c r="N355" s="48"/>
    </row>
    <row r="356" spans="1:14" x14ac:dyDescent="0.2">
      <c r="A356" s="14">
        <f t="shared" si="31"/>
        <v>345</v>
      </c>
      <c r="B356" s="14"/>
      <c r="C356" s="1" t="s">
        <v>39</v>
      </c>
      <c r="E356" s="32"/>
      <c r="F356" s="28"/>
      <c r="G356" s="24"/>
      <c r="H356" s="28"/>
      <c r="I356" s="11"/>
      <c r="J356" s="29"/>
      <c r="K356" s="30"/>
      <c r="M356" s="48"/>
      <c r="N356" s="48"/>
    </row>
    <row r="357" spans="1:14" x14ac:dyDescent="0.2">
      <c r="A357" s="14">
        <f t="shared" si="31"/>
        <v>346</v>
      </c>
      <c r="B357" s="14"/>
      <c r="C357" s="1">
        <v>175</v>
      </c>
      <c r="D357" s="1">
        <v>7000</v>
      </c>
      <c r="E357" s="32"/>
      <c r="F357" s="28">
        <f>ROUND('[1]PRESENT RATES'!U358,2)</f>
        <v>12.34</v>
      </c>
      <c r="G357" s="24"/>
      <c r="H357" s="28">
        <f>ROUND('[1]PROPOSED RATES'!U358,2)</f>
        <v>13.54</v>
      </c>
      <c r="I357" s="11"/>
      <c r="J357" s="29">
        <f t="shared" si="34"/>
        <v>1.1999999999999993</v>
      </c>
      <c r="K357" s="30">
        <f t="shared" si="32"/>
        <v>9.7244732576985363E-2</v>
      </c>
      <c r="M357" s="48"/>
      <c r="N357" s="48"/>
    </row>
    <row r="358" spans="1:14" x14ac:dyDescent="0.2">
      <c r="A358" s="14">
        <f t="shared" si="31"/>
        <v>347</v>
      </c>
      <c r="B358" s="14"/>
      <c r="C358" s="1">
        <v>250</v>
      </c>
      <c r="D358" s="1">
        <v>10000</v>
      </c>
      <c r="E358" s="32"/>
      <c r="F358" s="28">
        <f>ROUND('[1]PRESENT RATES'!U359,2)</f>
        <v>16.54</v>
      </c>
      <c r="G358" s="24"/>
      <c r="H358" s="28">
        <f>ROUND('[1]PROPOSED RATES'!U359,2)</f>
        <v>18.100000000000001</v>
      </c>
      <c r="I358" s="11"/>
      <c r="J358" s="29">
        <f t="shared" si="34"/>
        <v>1.5600000000000023</v>
      </c>
      <c r="K358" s="30">
        <f t="shared" si="32"/>
        <v>9.4316807738815137E-2</v>
      </c>
      <c r="M358" s="48"/>
      <c r="N358" s="48"/>
    </row>
    <row r="359" spans="1:14" x14ac:dyDescent="0.2">
      <c r="A359" s="14">
        <f t="shared" si="31"/>
        <v>348</v>
      </c>
      <c r="B359" s="14"/>
      <c r="C359" s="1">
        <v>400</v>
      </c>
      <c r="D359" s="1">
        <v>20000</v>
      </c>
      <c r="E359" s="32"/>
      <c r="F359" s="28">
        <f>ROUND('[1]PRESENT RATES'!U360,2)</f>
        <v>25.32</v>
      </c>
      <c r="G359" s="24"/>
      <c r="H359" s="28">
        <f>ROUND('[1]PROPOSED RATES'!U360,2)</f>
        <v>27.59</v>
      </c>
      <c r="I359" s="11"/>
      <c r="J359" s="29">
        <f t="shared" si="34"/>
        <v>2.2699999999999996</v>
      </c>
      <c r="K359" s="30">
        <f t="shared" si="32"/>
        <v>8.965244865718798E-2</v>
      </c>
      <c r="M359" s="48"/>
      <c r="N359" s="48"/>
    </row>
    <row r="360" spans="1:14" x14ac:dyDescent="0.2">
      <c r="A360" s="14">
        <f t="shared" si="31"/>
        <v>349</v>
      </c>
      <c r="B360" s="14"/>
      <c r="C360" s="1" t="s">
        <v>40</v>
      </c>
      <c r="E360" s="32"/>
      <c r="F360" s="28"/>
      <c r="G360" s="24"/>
      <c r="H360" s="28"/>
      <c r="I360" s="11"/>
      <c r="J360" s="29"/>
      <c r="K360" s="30"/>
      <c r="M360" s="48"/>
      <c r="N360" s="48"/>
    </row>
    <row r="361" spans="1:14" x14ac:dyDescent="0.2">
      <c r="A361" s="14">
        <f t="shared" si="31"/>
        <v>350</v>
      </c>
      <c r="B361" s="14"/>
      <c r="C361" s="1">
        <v>175</v>
      </c>
      <c r="D361" s="1">
        <v>7000</v>
      </c>
      <c r="E361" s="32"/>
      <c r="F361" s="28">
        <f>ROUND('[1]PRESENT RATES'!U362,2)</f>
        <v>13.6</v>
      </c>
      <c r="G361" s="24"/>
      <c r="H361" s="28">
        <f>ROUND('[1]PROPOSED RATES'!U362,2)</f>
        <v>15.85</v>
      </c>
      <c r="I361" s="11"/>
      <c r="J361" s="29">
        <f t="shared" si="34"/>
        <v>2.25</v>
      </c>
      <c r="K361" s="30">
        <f t="shared" si="32"/>
        <v>0.16544117647058823</v>
      </c>
      <c r="M361" s="48"/>
      <c r="N361" s="48"/>
    </row>
    <row r="362" spans="1:14" x14ac:dyDescent="0.2">
      <c r="A362" s="14">
        <f t="shared" si="31"/>
        <v>351</v>
      </c>
      <c r="B362" s="14"/>
      <c r="C362" s="1" t="s">
        <v>41</v>
      </c>
      <c r="E362" s="32"/>
      <c r="F362" s="28"/>
      <c r="G362" s="24"/>
      <c r="H362" s="28"/>
      <c r="I362" s="11"/>
      <c r="M362" s="48"/>
      <c r="N362" s="48"/>
    </row>
    <row r="363" spans="1:14" x14ac:dyDescent="0.2">
      <c r="A363" s="14">
        <f t="shared" si="31"/>
        <v>352</v>
      </c>
      <c r="B363" s="14"/>
      <c r="C363" s="1">
        <v>50</v>
      </c>
      <c r="D363" s="1">
        <v>4000</v>
      </c>
      <c r="E363" s="32"/>
      <c r="F363" s="28">
        <f>ROUND('[1]PRESENT RATES'!U364,2)</f>
        <v>2.99</v>
      </c>
      <c r="G363" s="24"/>
      <c r="H363" s="28">
        <f>ROUND('[1]PROPOSED RATES'!U364,2)</f>
        <v>3.24</v>
      </c>
      <c r="I363" s="11"/>
      <c r="J363" s="29">
        <f>H363-F363</f>
        <v>0.25</v>
      </c>
      <c r="K363" s="30">
        <f t="shared" si="32"/>
        <v>8.3612040133779264E-2</v>
      </c>
      <c r="M363" s="48"/>
      <c r="N363" s="48"/>
    </row>
    <row r="364" spans="1:14" x14ac:dyDescent="0.2">
      <c r="A364" s="14">
        <f t="shared" si="31"/>
        <v>353</v>
      </c>
      <c r="B364" s="14"/>
      <c r="C364" s="1">
        <v>70</v>
      </c>
      <c r="D364" s="1">
        <v>5800</v>
      </c>
      <c r="E364" s="37"/>
      <c r="F364" s="28">
        <f>ROUND('[1]PRESENT RATES'!U365,2)</f>
        <v>5.22</v>
      </c>
      <c r="G364" s="24"/>
      <c r="H364" s="28">
        <f>ROUND('[1]PROPOSED RATES'!U365,2)</f>
        <v>5.66</v>
      </c>
      <c r="I364" s="11"/>
      <c r="J364" s="29">
        <f>H364-F364</f>
        <v>0.44000000000000039</v>
      </c>
      <c r="K364" s="30">
        <f t="shared" si="32"/>
        <v>8.4291187739463674E-2</v>
      </c>
      <c r="M364" s="48"/>
      <c r="N364" s="48"/>
    </row>
    <row r="365" spans="1:14" x14ac:dyDescent="0.2">
      <c r="A365" s="14">
        <f t="shared" si="31"/>
        <v>354</v>
      </c>
      <c r="B365" s="14"/>
      <c r="C365" s="1">
        <v>100</v>
      </c>
      <c r="D365" s="1">
        <v>9500</v>
      </c>
      <c r="E365" s="32"/>
      <c r="F365" s="28">
        <f>ROUND('[1]PRESENT RATES'!U366,2)</f>
        <v>7.29</v>
      </c>
      <c r="G365" s="24"/>
      <c r="H365" s="28">
        <f>ROUND('[1]PROPOSED RATES'!U366,2)</f>
        <v>7.9</v>
      </c>
      <c r="I365" s="11"/>
      <c r="J365" s="29">
        <f>H365-F365</f>
        <v>0.61000000000000032</v>
      </c>
      <c r="K365" s="30">
        <f t="shared" si="32"/>
        <v>8.3676268861454087E-2</v>
      </c>
      <c r="M365" s="48"/>
      <c r="N365" s="48"/>
    </row>
    <row r="366" spans="1:14" x14ac:dyDescent="0.2">
      <c r="A366" s="14">
        <f t="shared" si="31"/>
        <v>355</v>
      </c>
      <c r="B366" s="14"/>
      <c r="C366" s="1">
        <v>150</v>
      </c>
      <c r="D366" s="1">
        <v>16000</v>
      </c>
      <c r="E366" s="32"/>
      <c r="F366" s="28">
        <f>ROUND('[1]PRESENT RATES'!U367,2)</f>
        <v>9.98</v>
      </c>
      <c r="G366" s="24"/>
      <c r="H366" s="28">
        <f>ROUND('[1]PROPOSED RATES'!U367,2)</f>
        <v>10.82</v>
      </c>
      <c r="I366" s="11"/>
      <c r="J366" s="29">
        <f>H366-F366</f>
        <v>0.83999999999999986</v>
      </c>
      <c r="K366" s="30">
        <f t="shared" si="32"/>
        <v>8.416833667334668E-2</v>
      </c>
      <c r="M366" s="48"/>
      <c r="N366" s="48"/>
    </row>
    <row r="367" spans="1:14" x14ac:dyDescent="0.2">
      <c r="A367" s="14">
        <f t="shared" si="31"/>
        <v>356</v>
      </c>
      <c r="B367" s="14"/>
      <c r="C367" s="1">
        <v>200</v>
      </c>
      <c r="D367" s="1">
        <v>22000</v>
      </c>
      <c r="E367" s="32"/>
      <c r="F367" s="28">
        <f>ROUND('[1]PRESENT RATES'!U368,2)</f>
        <v>12.66</v>
      </c>
      <c r="G367" s="24"/>
      <c r="H367" s="28">
        <f>ROUND('[1]PROPOSED RATES'!U368,2)</f>
        <v>13.75</v>
      </c>
      <c r="I367" s="11"/>
      <c r="J367" s="29">
        <f t="shared" ref="J367:J371" si="35">H367-F367</f>
        <v>1.0899999999999999</v>
      </c>
      <c r="K367" s="30">
        <f t="shared" si="32"/>
        <v>8.6097946287519739E-2</v>
      </c>
      <c r="M367" s="48"/>
      <c r="N367" s="48"/>
    </row>
    <row r="368" spans="1:14" x14ac:dyDescent="0.2">
      <c r="A368" s="14">
        <f t="shared" si="31"/>
        <v>357</v>
      </c>
      <c r="B368" s="14"/>
      <c r="C368" s="1">
        <v>250</v>
      </c>
      <c r="D368" s="1">
        <v>30000</v>
      </c>
      <c r="E368" s="32"/>
      <c r="F368" s="28">
        <f>ROUND('[1]PRESENT RATES'!U369,2)</f>
        <v>16.22</v>
      </c>
      <c r="G368" s="24"/>
      <c r="H368" s="28">
        <f>ROUND('[1]PROPOSED RATES'!U369,2)</f>
        <v>17.59</v>
      </c>
      <c r="I368" s="11"/>
      <c r="J368" s="29">
        <f t="shared" si="35"/>
        <v>1.370000000000001</v>
      </c>
      <c r="K368" s="30">
        <f t="shared" si="32"/>
        <v>8.4463625154130764E-2</v>
      </c>
      <c r="M368" s="48"/>
      <c r="N368" s="48"/>
    </row>
    <row r="369" spans="1:14" x14ac:dyDescent="0.2">
      <c r="A369" s="14">
        <f t="shared" si="31"/>
        <v>358</v>
      </c>
      <c r="B369" s="14"/>
      <c r="C369" s="1">
        <v>310</v>
      </c>
      <c r="D369" s="1">
        <v>37000</v>
      </c>
      <c r="E369" s="32"/>
      <c r="F369" s="28">
        <f>ROUND('[1]PRESENT RATES'!U370,2)</f>
        <v>19.809999999999999</v>
      </c>
      <c r="G369" s="24"/>
      <c r="H369" s="28">
        <f>ROUND('[1]PROPOSED RATES'!U370,2)</f>
        <v>21.49</v>
      </c>
      <c r="I369" s="11"/>
      <c r="J369" s="29">
        <f t="shared" si="35"/>
        <v>1.6799999999999997</v>
      </c>
      <c r="K369" s="30">
        <f t="shared" si="32"/>
        <v>8.4805653710247342E-2</v>
      </c>
      <c r="M369" s="48"/>
      <c r="N369" s="48"/>
    </row>
    <row r="370" spans="1:14" x14ac:dyDescent="0.2">
      <c r="A370" s="14">
        <f t="shared" si="31"/>
        <v>359</v>
      </c>
      <c r="B370" s="14"/>
      <c r="C370" s="1">
        <v>400</v>
      </c>
      <c r="D370" s="1">
        <v>50000</v>
      </c>
      <c r="E370" s="32"/>
      <c r="F370" s="28">
        <f>ROUND('[1]PRESENT RATES'!U371,2)</f>
        <v>24.59</v>
      </c>
      <c r="G370" s="24"/>
      <c r="H370" s="28">
        <f>ROUND('[1]PROPOSED RATES'!U371,2)</f>
        <v>26.66</v>
      </c>
      <c r="I370" s="11"/>
      <c r="J370" s="29">
        <f t="shared" si="35"/>
        <v>2.0700000000000003</v>
      </c>
      <c r="K370" s="30">
        <f t="shared" si="32"/>
        <v>8.4180561203741372E-2</v>
      </c>
      <c r="M370" s="48"/>
      <c r="N370" s="48"/>
    </row>
    <row r="371" spans="1:14" x14ac:dyDescent="0.2">
      <c r="A371" s="14">
        <f t="shared" si="31"/>
        <v>360</v>
      </c>
      <c r="B371" s="14"/>
      <c r="C371" s="1">
        <v>1000</v>
      </c>
      <c r="D371" s="1">
        <v>140000</v>
      </c>
      <c r="E371" s="32"/>
      <c r="F371" s="28">
        <f>ROUND('[1]PRESENT RATES'!U372,2)</f>
        <v>56.9</v>
      </c>
      <c r="G371" s="24"/>
      <c r="H371" s="28">
        <f>ROUND('[1]PROPOSED RATES'!U372,2)</f>
        <v>61.74</v>
      </c>
      <c r="I371" s="11"/>
      <c r="J371" s="29">
        <f t="shared" si="35"/>
        <v>4.8400000000000034</v>
      </c>
      <c r="K371" s="30">
        <f t="shared" si="32"/>
        <v>8.5061511423550146E-2</v>
      </c>
      <c r="M371" s="48"/>
      <c r="N371" s="48"/>
    </row>
    <row r="372" spans="1:14" x14ac:dyDescent="0.2">
      <c r="A372" s="14">
        <f t="shared" si="31"/>
        <v>361</v>
      </c>
      <c r="B372" s="14"/>
      <c r="C372" s="1" t="s">
        <v>42</v>
      </c>
      <c r="E372" s="32"/>
      <c r="F372" s="28"/>
      <c r="G372" s="24"/>
      <c r="H372" s="28"/>
      <c r="I372" s="11"/>
      <c r="J372" s="29"/>
      <c r="K372" s="30"/>
      <c r="M372" s="48"/>
      <c r="N372" s="48"/>
    </row>
    <row r="373" spans="1:14" x14ac:dyDescent="0.2">
      <c r="A373" s="14">
        <f t="shared" si="31"/>
        <v>362</v>
      </c>
      <c r="B373" s="14"/>
      <c r="C373" s="1">
        <v>50</v>
      </c>
      <c r="D373" s="1">
        <v>4000</v>
      </c>
      <c r="E373" s="32"/>
      <c r="F373" s="28">
        <f>ROUND('[1]PRESENT RATES'!U374,2)</f>
        <v>2.54</v>
      </c>
      <c r="G373" s="24"/>
      <c r="H373" s="28">
        <f>ROUND('[1]PROPOSED RATES'!U374,2)</f>
        <v>2.77</v>
      </c>
      <c r="I373" s="11"/>
      <c r="J373" s="29">
        <f>H373-F373</f>
        <v>0.22999999999999998</v>
      </c>
      <c r="K373" s="30">
        <f t="shared" si="32"/>
        <v>9.0551181102362197E-2</v>
      </c>
      <c r="M373" s="48"/>
      <c r="N373" s="48"/>
    </row>
    <row r="374" spans="1:14" x14ac:dyDescent="0.2">
      <c r="A374" s="14">
        <f t="shared" si="31"/>
        <v>363</v>
      </c>
      <c r="B374" s="14"/>
      <c r="C374" s="1">
        <v>70</v>
      </c>
      <c r="D374" s="1">
        <v>5800</v>
      </c>
      <c r="E374" s="32"/>
      <c r="F374" s="28">
        <f>ROUND('[1]PRESENT RATES'!U375,2)</f>
        <v>4.32</v>
      </c>
      <c r="G374" s="24"/>
      <c r="H374" s="28">
        <f>ROUND('[1]PROPOSED RATES'!U375,2)</f>
        <v>4.68</v>
      </c>
      <c r="I374" s="11"/>
      <c r="J374" s="29">
        <f t="shared" ref="J374:J393" si="36">H374-F374</f>
        <v>0.35999999999999943</v>
      </c>
      <c r="K374" s="30">
        <f t="shared" si="32"/>
        <v>8.333333333333319E-2</v>
      </c>
      <c r="M374" s="48"/>
      <c r="N374" s="48"/>
    </row>
    <row r="375" spans="1:14" x14ac:dyDescent="0.2">
      <c r="A375" s="14">
        <f t="shared" si="31"/>
        <v>364</v>
      </c>
      <c r="B375" s="14"/>
      <c r="C375" s="1">
        <v>100</v>
      </c>
      <c r="D375" s="1">
        <v>9500</v>
      </c>
      <c r="E375" s="32"/>
      <c r="F375" s="28">
        <f>ROUND('[1]PRESENT RATES'!U376,2)</f>
        <v>6.09</v>
      </c>
      <c r="G375" s="24"/>
      <c r="H375" s="28">
        <f>ROUND('[1]PROPOSED RATES'!U376,2)</f>
        <v>6.6</v>
      </c>
      <c r="I375" s="11"/>
      <c r="J375" s="29">
        <f t="shared" si="36"/>
        <v>0.50999999999999979</v>
      </c>
      <c r="K375" s="30">
        <f t="shared" si="32"/>
        <v>8.3743842364531987E-2</v>
      </c>
      <c r="M375" s="48"/>
      <c r="N375" s="48"/>
    </row>
    <row r="376" spans="1:14" x14ac:dyDescent="0.2">
      <c r="A376" s="14">
        <f t="shared" si="31"/>
        <v>365</v>
      </c>
      <c r="B376" s="14"/>
      <c r="C376" s="1">
        <v>150</v>
      </c>
      <c r="D376" s="1">
        <v>16000</v>
      </c>
      <c r="E376" s="32"/>
      <c r="F376" s="28">
        <f>ROUND('[1]PRESENT RATES'!U377,2)</f>
        <v>8.8000000000000007</v>
      </c>
      <c r="G376" s="24"/>
      <c r="H376" s="28">
        <f>ROUND('[1]PROPOSED RATES'!U377,2)</f>
        <v>9.5500000000000007</v>
      </c>
      <c r="I376" s="11"/>
      <c r="J376" s="29">
        <f t="shared" si="36"/>
        <v>0.75</v>
      </c>
      <c r="K376" s="30">
        <f t="shared" si="32"/>
        <v>8.5227272727272721E-2</v>
      </c>
      <c r="M376" s="48"/>
      <c r="N376" s="48"/>
    </row>
    <row r="377" spans="1:14" x14ac:dyDescent="0.2">
      <c r="A377" s="14">
        <f t="shared" si="31"/>
        <v>366</v>
      </c>
      <c r="B377" s="14"/>
      <c r="C377" s="1" t="s">
        <v>43</v>
      </c>
      <c r="E377" s="32"/>
      <c r="F377" s="28"/>
      <c r="G377" s="24"/>
      <c r="H377" s="28"/>
      <c r="I377" s="11"/>
      <c r="J377" s="29"/>
      <c r="K377" s="30"/>
      <c r="M377" s="48"/>
      <c r="N377" s="48"/>
    </row>
    <row r="378" spans="1:14" x14ac:dyDescent="0.2">
      <c r="A378" s="14">
        <f t="shared" si="31"/>
        <v>367</v>
      </c>
      <c r="B378" s="14"/>
      <c r="C378" s="1">
        <v>50</v>
      </c>
      <c r="D378" s="38">
        <v>4000</v>
      </c>
      <c r="E378" s="32"/>
      <c r="F378" s="28">
        <f>ROUND('[1]PRESENT RATES'!U379,2)</f>
        <v>3.71</v>
      </c>
      <c r="G378" s="24"/>
      <c r="H378" s="28">
        <f>ROUND('[1]PROPOSED RATES'!U379,2)</f>
        <v>4.33</v>
      </c>
      <c r="I378" s="11"/>
      <c r="J378" s="29">
        <f t="shared" si="36"/>
        <v>0.62000000000000011</v>
      </c>
      <c r="K378" s="30">
        <f t="shared" si="32"/>
        <v>0.1671159029649596</v>
      </c>
      <c r="M378" s="48"/>
      <c r="N378" s="48"/>
    </row>
    <row r="379" spans="1:14" x14ac:dyDescent="0.2">
      <c r="A379" s="14">
        <f t="shared" si="31"/>
        <v>368</v>
      </c>
      <c r="B379" s="14"/>
      <c r="C379" s="1">
        <v>70</v>
      </c>
      <c r="D379" s="1">
        <v>5800</v>
      </c>
      <c r="E379" s="32"/>
      <c r="F379" s="28">
        <f>ROUND('[1]PRESENT RATES'!U380,2)</f>
        <v>6.25</v>
      </c>
      <c r="G379" s="24"/>
      <c r="H379" s="28">
        <f>ROUND('[1]PROPOSED RATES'!U380,2)</f>
        <v>7.3</v>
      </c>
      <c r="I379" s="11"/>
      <c r="J379" s="29">
        <f t="shared" si="36"/>
        <v>1.0499999999999998</v>
      </c>
      <c r="K379" s="30">
        <f t="shared" si="32"/>
        <v>0.16799999999999998</v>
      </c>
      <c r="M379" s="48"/>
      <c r="N379" s="48"/>
    </row>
    <row r="380" spans="1:14" x14ac:dyDescent="0.2">
      <c r="A380" s="14">
        <f t="shared" si="31"/>
        <v>369</v>
      </c>
      <c r="B380" s="14"/>
      <c r="C380" s="1">
        <v>100</v>
      </c>
      <c r="D380" s="1">
        <v>9500</v>
      </c>
      <c r="E380" s="32"/>
      <c r="F380" s="28">
        <f>ROUND('[1]PRESENT RATES'!U381,2)</f>
        <v>7.07</v>
      </c>
      <c r="G380" s="24"/>
      <c r="H380" s="28">
        <f>ROUND('[1]PROPOSED RATES'!U381,2)</f>
        <v>8.23</v>
      </c>
      <c r="I380" s="11"/>
      <c r="J380" s="29">
        <f t="shared" si="36"/>
        <v>1.1600000000000001</v>
      </c>
      <c r="K380" s="30">
        <f t="shared" si="32"/>
        <v>0.16407355021216408</v>
      </c>
      <c r="M380" s="48"/>
      <c r="N380" s="48"/>
    </row>
    <row r="381" spans="1:14" x14ac:dyDescent="0.2">
      <c r="A381" s="14">
        <f t="shared" si="31"/>
        <v>370</v>
      </c>
      <c r="B381" s="14"/>
      <c r="C381" s="1">
        <v>150</v>
      </c>
      <c r="D381" s="1">
        <v>16000</v>
      </c>
      <c r="E381" s="32"/>
      <c r="F381" s="28">
        <f>ROUND('[1]PRESENT RATES'!U382,2)</f>
        <v>10.130000000000001</v>
      </c>
      <c r="G381" s="24"/>
      <c r="H381" s="28">
        <f>ROUND('[1]PROPOSED RATES'!U382,2)</f>
        <v>11.8</v>
      </c>
      <c r="I381" s="11"/>
      <c r="J381" s="29">
        <f t="shared" si="36"/>
        <v>1.67</v>
      </c>
      <c r="K381" s="30">
        <f t="shared" si="32"/>
        <v>0.16485686080947679</v>
      </c>
      <c r="M381" s="48"/>
      <c r="N381" s="48"/>
    </row>
    <row r="382" spans="1:14" x14ac:dyDescent="0.2">
      <c r="A382" s="14">
        <f t="shared" si="31"/>
        <v>371</v>
      </c>
      <c r="B382" s="14"/>
      <c r="C382" s="1">
        <v>200</v>
      </c>
      <c r="D382" s="1">
        <v>22000</v>
      </c>
      <c r="E382" s="32"/>
      <c r="F382" s="28">
        <f>ROUND('[1]PRESENT RATES'!U383,2)</f>
        <v>13.63</v>
      </c>
      <c r="G382" s="24"/>
      <c r="H382" s="28">
        <f>ROUND('[1]PROPOSED RATES'!U383,2)</f>
        <v>15.85</v>
      </c>
      <c r="I382" s="11"/>
      <c r="J382" s="29">
        <f t="shared" si="36"/>
        <v>2.2199999999999989</v>
      </c>
      <c r="K382" s="30">
        <f t="shared" si="32"/>
        <v>0.16287600880410849</v>
      </c>
      <c r="M382" s="48"/>
      <c r="N382" s="48"/>
    </row>
    <row r="383" spans="1:14" x14ac:dyDescent="0.2">
      <c r="A383" s="14">
        <f t="shared" si="31"/>
        <v>372</v>
      </c>
      <c r="B383" s="14"/>
      <c r="C383" s="1">
        <v>250</v>
      </c>
      <c r="D383" s="1">
        <v>30000</v>
      </c>
      <c r="E383" s="32"/>
      <c r="F383" s="28">
        <f>ROUND('[1]PRESENT RATES'!U384,2)</f>
        <v>18.329999999999998</v>
      </c>
      <c r="G383" s="24"/>
      <c r="H383" s="28">
        <f>ROUND('[1]PROPOSED RATES'!U384,2)</f>
        <v>21.33</v>
      </c>
      <c r="I383" s="11"/>
      <c r="J383" s="29">
        <f t="shared" si="36"/>
        <v>3</v>
      </c>
      <c r="K383" s="30">
        <f t="shared" si="32"/>
        <v>0.16366612111292964</v>
      </c>
      <c r="M383" s="48"/>
      <c r="N383" s="48"/>
    </row>
    <row r="384" spans="1:14" x14ac:dyDescent="0.2">
      <c r="A384" s="14">
        <f t="shared" si="31"/>
        <v>373</v>
      </c>
      <c r="B384" s="14"/>
      <c r="C384" s="1" t="s">
        <v>44</v>
      </c>
      <c r="E384" s="32"/>
      <c r="F384" s="28"/>
      <c r="G384" s="24"/>
      <c r="H384" s="28"/>
      <c r="I384" s="11"/>
      <c r="J384" s="29"/>
      <c r="K384" s="30"/>
      <c r="M384" s="48"/>
      <c r="N384" s="48"/>
    </row>
    <row r="385" spans="1:14" x14ac:dyDescent="0.2">
      <c r="A385" s="14">
        <f t="shared" si="31"/>
        <v>374</v>
      </c>
      <c r="B385" s="14"/>
      <c r="C385" s="1">
        <v>50</v>
      </c>
      <c r="D385" s="1">
        <v>4000</v>
      </c>
      <c r="E385" s="32"/>
      <c r="F385" s="28">
        <f>ROUND('[1]PRESENT RATES'!U386,2)</f>
        <v>4.47</v>
      </c>
      <c r="G385" s="24"/>
      <c r="H385" s="28">
        <f>ROUND('[1]PROPOSED RATES'!U386,2)</f>
        <v>5</v>
      </c>
      <c r="I385" s="11"/>
      <c r="J385" s="29">
        <f t="shared" si="36"/>
        <v>0.53000000000000025</v>
      </c>
      <c r="K385" s="30">
        <f t="shared" si="32"/>
        <v>0.11856823266219245</v>
      </c>
      <c r="M385" s="48"/>
      <c r="N385" s="48"/>
    </row>
    <row r="386" spans="1:14" x14ac:dyDescent="0.2">
      <c r="A386" s="14">
        <f t="shared" si="31"/>
        <v>375</v>
      </c>
      <c r="B386" s="14"/>
      <c r="C386" s="1">
        <v>70</v>
      </c>
      <c r="D386" s="1">
        <v>5800</v>
      </c>
      <c r="E386" s="32"/>
      <c r="F386" s="28">
        <f>ROUND('[1]PRESENT RATES'!U387,2)</f>
        <v>6.71</v>
      </c>
      <c r="G386" s="24"/>
      <c r="H386" s="28">
        <f>ROUND('[1]PROPOSED RATES'!U387,2)</f>
        <v>7.42</v>
      </c>
      <c r="I386" s="11"/>
      <c r="J386" s="29">
        <f t="shared" si="36"/>
        <v>0.71</v>
      </c>
      <c r="K386" s="30">
        <f t="shared" si="32"/>
        <v>0.10581222056631892</v>
      </c>
      <c r="M386" s="48"/>
      <c r="N386" s="48"/>
    </row>
    <row r="387" spans="1:14" x14ac:dyDescent="0.2">
      <c r="A387" s="14">
        <f t="shared" si="31"/>
        <v>376</v>
      </c>
      <c r="B387" s="14"/>
      <c r="C387" s="1">
        <v>100</v>
      </c>
      <c r="D387" s="1">
        <v>9500</v>
      </c>
      <c r="E387" s="32"/>
      <c r="F387" s="28">
        <f>ROUND('[1]PRESENT RATES'!U388,2)</f>
        <v>8.7799999999999994</v>
      </c>
      <c r="G387" s="24"/>
      <c r="H387" s="28">
        <f>ROUND('[1]PROPOSED RATES'!U388,2)</f>
        <v>9.66</v>
      </c>
      <c r="I387" s="11"/>
      <c r="J387" s="29">
        <f t="shared" si="36"/>
        <v>0.88000000000000078</v>
      </c>
      <c r="K387" s="30">
        <f t="shared" si="32"/>
        <v>0.10022779043280192</v>
      </c>
      <c r="M387" s="48"/>
      <c r="N387" s="48"/>
    </row>
    <row r="388" spans="1:14" x14ac:dyDescent="0.2">
      <c r="A388" s="14">
        <f t="shared" si="31"/>
        <v>377</v>
      </c>
      <c r="B388" s="14"/>
      <c r="C388" s="1">
        <v>150</v>
      </c>
      <c r="D388" s="1">
        <v>16000</v>
      </c>
      <c r="E388" s="32"/>
      <c r="F388" s="28">
        <f>ROUND('[1]PRESENT RATES'!U389,2)</f>
        <v>11.47</v>
      </c>
      <c r="G388" s="24"/>
      <c r="H388" s="28">
        <f>ROUND('[1]PROPOSED RATES'!U389,2)</f>
        <v>12.58</v>
      </c>
      <c r="I388" s="11"/>
      <c r="J388" s="29">
        <f t="shared" si="36"/>
        <v>1.1099999999999994</v>
      </c>
      <c r="K388" s="30">
        <f t="shared" si="32"/>
        <v>9.6774193548387039E-2</v>
      </c>
      <c r="M388" s="48"/>
      <c r="N388" s="48"/>
    </row>
    <row r="389" spans="1:14" x14ac:dyDescent="0.2">
      <c r="A389" s="14">
        <f t="shared" si="31"/>
        <v>378</v>
      </c>
      <c r="B389" s="14"/>
      <c r="C389" s="1">
        <v>200</v>
      </c>
      <c r="D389" s="1">
        <v>22000</v>
      </c>
      <c r="E389" s="32"/>
      <c r="F389" s="28">
        <f>ROUND('[1]PRESENT RATES'!U390,2)</f>
        <v>14.15</v>
      </c>
      <c r="G389" s="24"/>
      <c r="H389" s="28">
        <f>ROUND('[1]PROPOSED RATES'!U390,2)</f>
        <v>15.51</v>
      </c>
      <c r="I389" s="11"/>
      <c r="J389" s="29">
        <f t="shared" si="36"/>
        <v>1.3599999999999994</v>
      </c>
      <c r="K389" s="30">
        <f t="shared" si="32"/>
        <v>9.6113074204946955E-2</v>
      </c>
      <c r="M389" s="48"/>
      <c r="N389" s="48"/>
    </row>
    <row r="390" spans="1:14" x14ac:dyDescent="0.2">
      <c r="A390" s="14">
        <f t="shared" si="31"/>
        <v>379</v>
      </c>
      <c r="B390" s="14"/>
      <c r="C390" s="1">
        <v>250</v>
      </c>
      <c r="D390" s="1">
        <v>30000</v>
      </c>
      <c r="E390" s="32"/>
      <c r="F390" s="28">
        <f>ROUND('[1]PRESENT RATES'!U391,2)</f>
        <v>17.71</v>
      </c>
      <c r="G390" s="24"/>
      <c r="H390" s="28">
        <f>ROUND('[1]PROPOSED RATES'!U391,2)</f>
        <v>19.350000000000001</v>
      </c>
      <c r="I390" s="11"/>
      <c r="J390" s="29">
        <f t="shared" si="36"/>
        <v>1.6400000000000006</v>
      </c>
      <c r="K390" s="30">
        <f t="shared" si="32"/>
        <v>9.2603049124788284E-2</v>
      </c>
      <c r="M390" s="48"/>
      <c r="N390" s="48"/>
    </row>
    <row r="391" spans="1:14" x14ac:dyDescent="0.2">
      <c r="A391" s="14">
        <f t="shared" si="31"/>
        <v>380</v>
      </c>
      <c r="B391" s="14"/>
      <c r="C391" s="1">
        <v>310</v>
      </c>
      <c r="D391" s="1">
        <v>37000</v>
      </c>
      <c r="E391" s="37"/>
      <c r="F391" s="28">
        <f>ROUND('[1]PRESENT RATES'!U392,2)</f>
        <v>21.3</v>
      </c>
      <c r="G391" s="24"/>
      <c r="H391" s="28">
        <f>ROUND('[1]PROPOSED RATES'!U392,2)</f>
        <v>23.25</v>
      </c>
      <c r="I391" s="11"/>
      <c r="J391" s="29">
        <f t="shared" si="36"/>
        <v>1.9499999999999993</v>
      </c>
      <c r="K391" s="30">
        <f t="shared" si="32"/>
        <v>9.1549295774647849E-2</v>
      </c>
      <c r="M391" s="48"/>
      <c r="N391" s="48"/>
    </row>
    <row r="392" spans="1:14" x14ac:dyDescent="0.2">
      <c r="A392" s="14">
        <f t="shared" si="31"/>
        <v>381</v>
      </c>
      <c r="B392" s="14"/>
      <c r="C392" s="1">
        <v>400</v>
      </c>
      <c r="D392" s="1">
        <v>50000</v>
      </c>
      <c r="E392" s="32"/>
      <c r="F392" s="28">
        <f>ROUND('[1]PRESENT RATES'!U393,2)</f>
        <v>26.07</v>
      </c>
      <c r="G392" s="24"/>
      <c r="H392" s="28">
        <f>ROUND('[1]PROPOSED RATES'!U393,2)</f>
        <v>28.42</v>
      </c>
      <c r="I392" s="11"/>
      <c r="J392" s="29">
        <f t="shared" si="36"/>
        <v>2.3500000000000014</v>
      </c>
      <c r="K392" s="30">
        <f t="shared" si="32"/>
        <v>9.0141925584963617E-2</v>
      </c>
      <c r="M392" s="48"/>
      <c r="N392" s="48"/>
    </row>
    <row r="393" spans="1:14" x14ac:dyDescent="0.2">
      <c r="A393" s="14">
        <f t="shared" si="31"/>
        <v>382</v>
      </c>
      <c r="B393" s="14"/>
      <c r="C393" s="1">
        <v>1000</v>
      </c>
      <c r="D393" s="1">
        <v>140000</v>
      </c>
      <c r="E393" s="32"/>
      <c r="F393" s="28">
        <f>ROUND('[1]PRESENT RATES'!U394,2)</f>
        <v>58.39</v>
      </c>
      <c r="G393" s="24"/>
      <c r="H393" s="28">
        <f>ROUND('[1]PROPOSED RATES'!U394,2)</f>
        <v>63.5</v>
      </c>
      <c r="I393" s="11"/>
      <c r="J393" s="29">
        <f t="shared" si="36"/>
        <v>5.1099999999999994</v>
      </c>
      <c r="K393" s="30">
        <f t="shared" si="32"/>
        <v>8.7514985442712787E-2</v>
      </c>
      <c r="M393" s="48"/>
      <c r="N393" s="48"/>
    </row>
    <row r="394" spans="1:14" x14ac:dyDescent="0.2">
      <c r="A394" s="14">
        <f t="shared" si="31"/>
        <v>383</v>
      </c>
      <c r="B394" s="14"/>
      <c r="C394" s="1" t="s">
        <v>45</v>
      </c>
      <c r="E394" s="32"/>
      <c r="F394" s="28"/>
      <c r="G394" s="24"/>
      <c r="H394" s="28"/>
      <c r="I394" s="11"/>
      <c r="M394" s="48"/>
      <c r="N394" s="48"/>
    </row>
    <row r="395" spans="1:14" x14ac:dyDescent="0.2">
      <c r="A395" s="14">
        <f t="shared" si="31"/>
        <v>384</v>
      </c>
      <c r="B395" s="14"/>
      <c r="C395" s="1">
        <v>50</v>
      </c>
      <c r="D395" s="1">
        <v>4000</v>
      </c>
      <c r="E395" s="32"/>
      <c r="F395" s="28">
        <f>ROUND('[1]PRESENT RATES'!U396,2)</f>
        <v>4.03</v>
      </c>
      <c r="G395" s="24"/>
      <c r="H395" s="28">
        <f>ROUND('[1]PROPOSED RATES'!U396,2)</f>
        <v>4.53</v>
      </c>
      <c r="I395" s="11"/>
      <c r="J395" s="29">
        <f t="shared" ref="J395:J402" si="37">H395-F395</f>
        <v>0.5</v>
      </c>
      <c r="K395" s="30">
        <f t="shared" si="32"/>
        <v>0.12406947890818858</v>
      </c>
      <c r="M395" s="48"/>
      <c r="N395" s="48"/>
    </row>
    <row r="396" spans="1:14" x14ac:dyDescent="0.2">
      <c r="A396" s="14">
        <f t="shared" ref="A396:A459" si="38">A395+1</f>
        <v>385</v>
      </c>
      <c r="B396" s="14"/>
      <c r="C396" s="1">
        <v>70</v>
      </c>
      <c r="D396" s="1">
        <v>5800</v>
      </c>
      <c r="E396" s="32"/>
      <c r="F396" s="28">
        <f>ROUND('[1]PRESENT RATES'!U397,2)</f>
        <v>5.8</v>
      </c>
      <c r="G396" s="24"/>
      <c r="H396" s="28">
        <f>ROUND('[1]PROPOSED RATES'!U397,2)</f>
        <v>6.44</v>
      </c>
      <c r="I396" s="11"/>
      <c r="J396" s="29">
        <f t="shared" si="37"/>
        <v>0.64000000000000057</v>
      </c>
      <c r="K396" s="30">
        <f t="shared" si="32"/>
        <v>0.11034482758620699</v>
      </c>
      <c r="M396" s="48"/>
      <c r="N396" s="48"/>
    </row>
    <row r="397" spans="1:14" x14ac:dyDescent="0.2">
      <c r="A397" s="14">
        <f t="shared" si="38"/>
        <v>386</v>
      </c>
      <c r="B397" s="14"/>
      <c r="C397" s="1">
        <v>100</v>
      </c>
      <c r="D397" s="1">
        <v>9500</v>
      </c>
      <c r="E397" s="32"/>
      <c r="F397" s="28">
        <f>ROUND('[1]PRESENT RATES'!U398,2)</f>
        <v>7.58</v>
      </c>
      <c r="G397" s="24"/>
      <c r="H397" s="28">
        <f>ROUND('[1]PROPOSED RATES'!U398,2)</f>
        <v>8.36</v>
      </c>
      <c r="I397" s="11"/>
      <c r="J397" s="29">
        <f t="shared" si="37"/>
        <v>0.77999999999999936</v>
      </c>
      <c r="K397" s="30">
        <f t="shared" si="32"/>
        <v>0.10290237467018461</v>
      </c>
      <c r="M397" s="48"/>
      <c r="N397" s="48"/>
    </row>
    <row r="398" spans="1:14" x14ac:dyDescent="0.2">
      <c r="A398" s="14">
        <f t="shared" si="38"/>
        <v>387</v>
      </c>
      <c r="B398" s="14"/>
      <c r="C398" s="1">
        <v>150</v>
      </c>
      <c r="D398" s="1">
        <v>16000</v>
      </c>
      <c r="E398" s="32"/>
      <c r="F398" s="28">
        <f>ROUND('[1]PRESENT RATES'!U399,2)</f>
        <v>10.29</v>
      </c>
      <c r="G398" s="24"/>
      <c r="H398" s="28">
        <f>ROUND('[1]PROPOSED RATES'!U399,2)</f>
        <v>11.31</v>
      </c>
      <c r="I398" s="11"/>
      <c r="J398" s="29">
        <f t="shared" si="37"/>
        <v>1.0200000000000014</v>
      </c>
      <c r="K398" s="30">
        <f t="shared" si="32"/>
        <v>9.912536443148702E-2</v>
      </c>
      <c r="M398" s="48"/>
      <c r="N398" s="48"/>
    </row>
    <row r="399" spans="1:14" x14ac:dyDescent="0.2">
      <c r="A399" s="14">
        <f t="shared" si="38"/>
        <v>388</v>
      </c>
      <c r="B399" s="14"/>
      <c r="C399" s="1" t="s">
        <v>46</v>
      </c>
      <c r="E399" s="32"/>
      <c r="F399" s="28"/>
      <c r="G399" s="24"/>
      <c r="H399" s="28"/>
      <c r="I399" s="11"/>
      <c r="J399" s="29"/>
      <c r="K399" s="30"/>
      <c r="M399" s="48"/>
      <c r="N399" s="48"/>
    </row>
    <row r="400" spans="1:14" x14ac:dyDescent="0.2">
      <c r="A400" s="14">
        <f t="shared" si="38"/>
        <v>389</v>
      </c>
      <c r="B400" s="14"/>
      <c r="C400" s="1">
        <v>50</v>
      </c>
      <c r="D400" s="38">
        <v>4000</v>
      </c>
      <c r="E400" s="32"/>
      <c r="F400" s="28">
        <f>ROUND('[1]PRESENT RATES'!U401,2)</f>
        <v>5.2</v>
      </c>
      <c r="G400" s="24"/>
      <c r="H400" s="28">
        <f>ROUND('[1]PROPOSED RATES'!U401,2)</f>
        <v>6.09</v>
      </c>
      <c r="I400" s="11"/>
      <c r="J400" s="29">
        <f t="shared" si="37"/>
        <v>0.88999999999999968</v>
      </c>
      <c r="K400" s="30">
        <f t="shared" si="32"/>
        <v>0.17115384615384607</v>
      </c>
      <c r="M400" s="48"/>
      <c r="N400" s="48"/>
    </row>
    <row r="401" spans="1:14" x14ac:dyDescent="0.2">
      <c r="A401" s="14">
        <f t="shared" si="38"/>
        <v>390</v>
      </c>
      <c r="B401" s="14"/>
      <c r="C401" s="1">
        <v>70</v>
      </c>
      <c r="D401" s="1">
        <v>5800</v>
      </c>
      <c r="E401" s="32"/>
      <c r="F401" s="28">
        <f>ROUND('[1]PRESENT RATES'!U402,2)</f>
        <v>7.74</v>
      </c>
      <c r="G401" s="24"/>
      <c r="H401" s="28">
        <f>ROUND('[1]PROPOSED RATES'!U402,2)</f>
        <v>9.06</v>
      </c>
      <c r="I401" s="11"/>
      <c r="J401" s="29">
        <f t="shared" si="37"/>
        <v>1.3200000000000003</v>
      </c>
      <c r="K401" s="30">
        <f t="shared" si="32"/>
        <v>0.17054263565891475</v>
      </c>
      <c r="M401" s="48"/>
      <c r="N401" s="48"/>
    </row>
    <row r="402" spans="1:14" x14ac:dyDescent="0.2">
      <c r="A402" s="14">
        <f t="shared" si="38"/>
        <v>391</v>
      </c>
      <c r="B402" s="14"/>
      <c r="C402" s="1">
        <v>100</v>
      </c>
      <c r="D402" s="1">
        <v>9500</v>
      </c>
      <c r="E402" s="32"/>
      <c r="F402" s="28">
        <f>ROUND('[1]PRESENT RATES'!U403,2)</f>
        <v>8.56</v>
      </c>
      <c r="G402" s="24"/>
      <c r="H402" s="28">
        <f>ROUND('[1]PROPOSED RATES'!U403,2)</f>
        <v>9.99</v>
      </c>
      <c r="I402" s="11"/>
      <c r="J402" s="29">
        <f t="shared" si="37"/>
        <v>1.4299999999999997</v>
      </c>
      <c r="K402" s="30">
        <f t="shared" si="32"/>
        <v>0.16705607476635509</v>
      </c>
      <c r="M402" s="48"/>
      <c r="N402" s="48"/>
    </row>
    <row r="403" spans="1:14" x14ac:dyDescent="0.2">
      <c r="A403" s="14">
        <f t="shared" si="38"/>
        <v>392</v>
      </c>
      <c r="B403" s="14"/>
      <c r="C403" s="1">
        <v>150</v>
      </c>
      <c r="D403" s="1">
        <v>16000</v>
      </c>
      <c r="E403" s="32"/>
      <c r="F403" s="28">
        <f>ROUND('[1]PRESENT RATES'!U404,2)</f>
        <v>11.62</v>
      </c>
      <c r="G403" s="24"/>
      <c r="H403" s="28">
        <f>ROUND('[1]PROPOSED RATES'!U404,2)</f>
        <v>13.56</v>
      </c>
      <c r="I403" s="11"/>
      <c r="J403" s="29">
        <f>H403-F403</f>
        <v>1.9400000000000013</v>
      </c>
      <c r="K403" s="30">
        <f t="shared" si="32"/>
        <v>0.16695352839931166</v>
      </c>
      <c r="M403" s="48"/>
      <c r="N403" s="48"/>
    </row>
    <row r="404" spans="1:14" x14ac:dyDescent="0.2">
      <c r="A404" s="14">
        <f t="shared" si="38"/>
        <v>393</v>
      </c>
      <c r="B404" s="14"/>
      <c r="C404" s="1">
        <v>200</v>
      </c>
      <c r="D404" s="1">
        <v>22000</v>
      </c>
      <c r="E404" s="32"/>
      <c r="F404" s="28">
        <f>ROUND('[1]PRESENT RATES'!U405,2)</f>
        <v>15.11</v>
      </c>
      <c r="G404" s="24"/>
      <c r="H404" s="28">
        <f>ROUND('[1]PROPOSED RATES'!U405,2)</f>
        <v>17.61</v>
      </c>
      <c r="I404" s="11"/>
      <c r="J404" s="29">
        <f>H404-F404</f>
        <v>2.5</v>
      </c>
      <c r="K404" s="30">
        <f t="shared" si="32"/>
        <v>0.16545334215751159</v>
      </c>
      <c r="M404" s="48"/>
      <c r="N404" s="48"/>
    </row>
    <row r="405" spans="1:14" x14ac:dyDescent="0.2">
      <c r="A405" s="14">
        <f t="shared" si="38"/>
        <v>394</v>
      </c>
      <c r="B405" s="14"/>
      <c r="C405" s="1">
        <v>250</v>
      </c>
      <c r="D405" s="1">
        <v>30000</v>
      </c>
      <c r="E405" s="32"/>
      <c r="F405" s="28">
        <f>ROUND('[1]PRESENT RATES'!U406,2)</f>
        <v>19.82</v>
      </c>
      <c r="G405" s="24"/>
      <c r="H405" s="28">
        <f>ROUND('[1]PROPOSED RATES'!U406,2)</f>
        <v>23.09</v>
      </c>
      <c r="I405" s="11"/>
      <c r="J405" s="29">
        <f>H405-F405</f>
        <v>3.2699999999999996</v>
      </c>
      <c r="K405" s="30">
        <f t="shared" si="32"/>
        <v>0.16498486377396568</v>
      </c>
      <c r="M405" s="48"/>
      <c r="N405" s="48"/>
    </row>
    <row r="406" spans="1:14" x14ac:dyDescent="0.2">
      <c r="A406" s="14">
        <f t="shared" si="38"/>
        <v>395</v>
      </c>
      <c r="B406" s="14"/>
      <c r="C406" s="1" t="s">
        <v>47</v>
      </c>
      <c r="E406" s="32"/>
      <c r="F406" s="28"/>
      <c r="G406" s="24"/>
      <c r="H406" s="28"/>
      <c r="I406" s="11"/>
      <c r="J406" s="29"/>
      <c r="K406" s="30"/>
      <c r="M406" s="48"/>
      <c r="N406" s="48"/>
    </row>
    <row r="407" spans="1:14" x14ac:dyDescent="0.2">
      <c r="A407" s="14">
        <f t="shared" si="38"/>
        <v>396</v>
      </c>
      <c r="B407" s="14"/>
      <c r="C407" s="1">
        <v>35</v>
      </c>
      <c r="D407" s="1">
        <v>4800</v>
      </c>
      <c r="E407" s="32"/>
      <c r="F407" s="28">
        <f>ROUND('[1]PRESENT RATES'!U408,2)</f>
        <v>3.44</v>
      </c>
      <c r="G407" s="24"/>
      <c r="H407" s="28">
        <f>ROUND('[1]PROPOSED RATES'!U408,2)</f>
        <v>3.74</v>
      </c>
      <c r="I407" s="11"/>
      <c r="J407" s="29">
        <f>H407-F407</f>
        <v>0.30000000000000027</v>
      </c>
      <c r="K407" s="30">
        <f t="shared" ref="K407:K470" si="39">IFERROR(J407/ABS(F407),0)</f>
        <v>8.7209302325581481E-2</v>
      </c>
      <c r="M407" s="48"/>
      <c r="N407" s="48"/>
    </row>
    <row r="408" spans="1:14" x14ac:dyDescent="0.2">
      <c r="A408" s="14">
        <f t="shared" si="38"/>
        <v>397</v>
      </c>
      <c r="B408" s="14"/>
      <c r="C408" s="1">
        <v>55</v>
      </c>
      <c r="D408" s="1">
        <v>8000</v>
      </c>
      <c r="E408" s="32"/>
      <c r="F408" s="28">
        <f>ROUND('[1]PRESENT RATES'!U409,2)</f>
        <v>4.6100000000000003</v>
      </c>
      <c r="G408" s="24"/>
      <c r="H408" s="28">
        <f>ROUND('[1]PROPOSED RATES'!U409,2)</f>
        <v>4.9800000000000004</v>
      </c>
      <c r="I408" s="11"/>
      <c r="J408" s="29">
        <f>H408-F408</f>
        <v>0.37000000000000011</v>
      </c>
      <c r="K408" s="30">
        <f t="shared" si="39"/>
        <v>8.0260303687635592E-2</v>
      </c>
      <c r="M408" s="48"/>
      <c r="N408" s="48"/>
    </row>
    <row r="409" spans="1:14" x14ac:dyDescent="0.2">
      <c r="A409" s="14">
        <f t="shared" si="38"/>
        <v>398</v>
      </c>
      <c r="B409" s="14"/>
      <c r="C409" s="1">
        <v>90</v>
      </c>
      <c r="D409" s="1">
        <v>13500</v>
      </c>
      <c r="E409" s="32"/>
      <c r="F409" s="28">
        <f>ROUND('[1]PRESENT RATES'!U410,2)</f>
        <v>7.47</v>
      </c>
      <c r="G409" s="24"/>
      <c r="H409" s="28">
        <f>ROUND('[1]PROPOSED RATES'!U410,2)</f>
        <v>8.09</v>
      </c>
      <c r="I409" s="11"/>
      <c r="J409" s="29">
        <f>H409-F409</f>
        <v>0.62000000000000011</v>
      </c>
      <c r="K409" s="30">
        <f t="shared" si="39"/>
        <v>8.2998661311914343E-2</v>
      </c>
      <c r="M409" s="48"/>
      <c r="N409" s="48"/>
    </row>
    <row r="410" spans="1:14" x14ac:dyDescent="0.2">
      <c r="A410" s="14">
        <f t="shared" si="38"/>
        <v>399</v>
      </c>
      <c r="B410" s="14"/>
      <c r="C410" s="1">
        <v>135</v>
      </c>
      <c r="D410" s="1">
        <v>22500</v>
      </c>
      <c r="E410" s="32"/>
      <c r="F410" s="28">
        <f>ROUND('[1]PRESENT RATES'!U411,2)</f>
        <v>10.6</v>
      </c>
      <c r="G410" s="24"/>
      <c r="H410" s="28">
        <f>ROUND('[1]PROPOSED RATES'!U411,2)</f>
        <v>11.51</v>
      </c>
      <c r="I410" s="11"/>
      <c r="J410" s="29">
        <f>H410-F410</f>
        <v>0.91000000000000014</v>
      </c>
      <c r="K410" s="30">
        <f t="shared" si="39"/>
        <v>8.5849056603773607E-2</v>
      </c>
      <c r="M410" s="48"/>
      <c r="N410" s="48"/>
    </row>
    <row r="411" spans="1:14" x14ac:dyDescent="0.2">
      <c r="A411" s="14">
        <f t="shared" si="38"/>
        <v>400</v>
      </c>
      <c r="B411" s="14"/>
      <c r="C411" s="1">
        <v>180</v>
      </c>
      <c r="D411" s="1">
        <v>33000</v>
      </c>
      <c r="E411" s="32"/>
      <c r="F411" s="28">
        <f>ROUND('[1]PRESENT RATES'!U412,2)</f>
        <v>12.18</v>
      </c>
      <c r="G411" s="24"/>
      <c r="H411" s="28">
        <f>ROUND('[1]PROPOSED RATES'!U412,2)</f>
        <v>13.22</v>
      </c>
      <c r="I411" s="11"/>
      <c r="J411" s="29">
        <f>H411-F411</f>
        <v>1.0400000000000009</v>
      </c>
      <c r="K411" s="30">
        <f t="shared" si="39"/>
        <v>8.5385878489326841E-2</v>
      </c>
      <c r="M411" s="48"/>
      <c r="N411" s="48"/>
    </row>
    <row r="412" spans="1:14" x14ac:dyDescent="0.2">
      <c r="A412" s="14">
        <f t="shared" si="38"/>
        <v>401</v>
      </c>
      <c r="B412" s="14"/>
      <c r="C412" s="1" t="s">
        <v>48</v>
      </c>
      <c r="E412" s="32"/>
      <c r="F412" s="28"/>
      <c r="G412" s="24"/>
      <c r="H412" s="28"/>
      <c r="I412" s="11"/>
      <c r="J412" s="29"/>
      <c r="K412" s="30"/>
      <c r="M412" s="48"/>
      <c r="N412" s="48"/>
    </row>
    <row r="413" spans="1:14" x14ac:dyDescent="0.2">
      <c r="A413" s="14">
        <f t="shared" si="38"/>
        <v>402</v>
      </c>
      <c r="B413" s="14"/>
      <c r="C413" s="1">
        <v>35</v>
      </c>
      <c r="D413" s="1">
        <v>4800</v>
      </c>
      <c r="E413" s="32"/>
      <c r="F413" s="28">
        <f>ROUND('[1]PRESENT RATES'!U414,2)</f>
        <v>2.88</v>
      </c>
      <c r="G413" s="24"/>
      <c r="H413" s="28">
        <f>ROUND('[1]PROPOSED RATES'!U414,2)</f>
        <v>3.36</v>
      </c>
      <c r="I413" s="11"/>
      <c r="J413" s="29">
        <f>H413-F413</f>
        <v>0.48</v>
      </c>
      <c r="K413" s="30">
        <f t="shared" ref="K413" si="40">IFERROR(J413/ABS(F413),0)</f>
        <v>0.16666666666666666</v>
      </c>
      <c r="M413" s="48"/>
      <c r="N413" s="48"/>
    </row>
    <row r="414" spans="1:14" x14ac:dyDescent="0.2">
      <c r="A414" s="14">
        <f t="shared" si="38"/>
        <v>403</v>
      </c>
      <c r="B414" s="14"/>
      <c r="C414" s="1">
        <v>55</v>
      </c>
      <c r="D414" s="25">
        <v>8000</v>
      </c>
      <c r="E414" s="32"/>
      <c r="F414" s="28">
        <f>ROUND('[1]PRESENT RATES'!U415,2)</f>
        <v>4.22</v>
      </c>
      <c r="G414" s="24"/>
      <c r="H414" s="28">
        <f>ROUND('[1]PROPOSED RATES'!U415,2)</f>
        <v>4.91</v>
      </c>
      <c r="I414" s="11"/>
      <c r="J414" s="29">
        <f>H414-F414</f>
        <v>0.69000000000000039</v>
      </c>
      <c r="K414" s="30">
        <f t="shared" si="39"/>
        <v>0.16350710900473944</v>
      </c>
      <c r="M414" s="48"/>
      <c r="N414" s="48"/>
    </row>
    <row r="415" spans="1:14" x14ac:dyDescent="0.2">
      <c r="A415" s="14">
        <f t="shared" si="38"/>
        <v>404</v>
      </c>
      <c r="B415" s="14"/>
      <c r="C415" s="1">
        <v>90</v>
      </c>
      <c r="D415" s="25">
        <v>13500</v>
      </c>
      <c r="E415" s="32"/>
      <c r="F415" s="28">
        <f>ROUND('[1]PRESENT RATES'!U416,2)</f>
        <v>7.57</v>
      </c>
      <c r="G415" s="24"/>
      <c r="H415" s="28">
        <f>ROUND('[1]PROPOSED RATES'!U416,2)</f>
        <v>8.82</v>
      </c>
      <c r="I415" s="11"/>
      <c r="J415" s="29">
        <f>H415-F415</f>
        <v>1.25</v>
      </c>
      <c r="K415" s="30">
        <f t="shared" si="39"/>
        <v>0.16512549537648613</v>
      </c>
      <c r="M415" s="48"/>
      <c r="N415" s="48"/>
    </row>
    <row r="416" spans="1:14" x14ac:dyDescent="0.2">
      <c r="A416" s="14">
        <f t="shared" si="38"/>
        <v>405</v>
      </c>
      <c r="B416" s="14"/>
      <c r="C416" s="1">
        <v>135</v>
      </c>
      <c r="D416" s="25">
        <v>22500</v>
      </c>
      <c r="E416" s="32"/>
      <c r="F416" s="28">
        <f>ROUND('[1]PRESENT RATES'!U417,2)</f>
        <v>10.78</v>
      </c>
      <c r="G416" s="24"/>
      <c r="H416" s="28">
        <f>ROUND('[1]PROPOSED RATES'!U417,2)</f>
        <v>12.56</v>
      </c>
      <c r="I416" s="11"/>
      <c r="J416" s="29">
        <f>H416-F416</f>
        <v>1.7800000000000011</v>
      </c>
      <c r="K416" s="30">
        <f t="shared" si="39"/>
        <v>0.16512059369202237</v>
      </c>
      <c r="M416" s="48"/>
      <c r="N416" s="48"/>
    </row>
    <row r="417" spans="1:14" x14ac:dyDescent="0.2">
      <c r="A417" s="14">
        <f t="shared" si="38"/>
        <v>406</v>
      </c>
      <c r="B417" s="14"/>
      <c r="C417" s="1">
        <v>180</v>
      </c>
      <c r="D417" s="25">
        <v>33000</v>
      </c>
      <c r="E417" s="32"/>
      <c r="F417" s="28">
        <f>ROUND('[1]PRESENT RATES'!U418,2)</f>
        <v>12.8</v>
      </c>
      <c r="G417" s="24"/>
      <c r="H417" s="28">
        <f>ROUND('[1]PROPOSED RATES'!U418,2)</f>
        <v>14.89</v>
      </c>
      <c r="I417" s="11"/>
      <c r="J417" s="29">
        <f>H417-F417</f>
        <v>2.09</v>
      </c>
      <c r="K417" s="30">
        <f t="shared" si="39"/>
        <v>0.16328124999999999</v>
      </c>
      <c r="M417" s="48"/>
      <c r="N417" s="48"/>
    </row>
    <row r="418" spans="1:14" x14ac:dyDescent="0.2">
      <c r="A418" s="14">
        <f t="shared" si="38"/>
        <v>407</v>
      </c>
      <c r="B418" s="14"/>
      <c r="C418" s="1" t="s">
        <v>49</v>
      </c>
      <c r="D418" s="25"/>
      <c r="E418" s="32"/>
      <c r="F418" s="28"/>
      <c r="G418" s="24"/>
      <c r="H418" s="28"/>
      <c r="I418" s="11"/>
      <c r="J418" s="29"/>
      <c r="K418" s="30"/>
      <c r="M418" s="48"/>
      <c r="N418" s="48"/>
    </row>
    <row r="419" spans="1:14" x14ac:dyDescent="0.2">
      <c r="A419" s="14">
        <f t="shared" si="38"/>
        <v>408</v>
      </c>
      <c r="B419" s="14"/>
      <c r="C419" s="39"/>
      <c r="D419" s="1">
        <v>1000</v>
      </c>
      <c r="E419" s="32"/>
      <c r="F419" s="28">
        <f>ROUND('[1]PRESENT RATES'!U420,2)</f>
        <v>3.75</v>
      </c>
      <c r="G419" s="24"/>
      <c r="H419" s="28">
        <f>ROUND('[1]PROPOSED RATES'!U420,2)</f>
        <v>4.07</v>
      </c>
      <c r="I419" s="11"/>
      <c r="J419" s="29">
        <f>H419-F419</f>
        <v>0.32000000000000028</v>
      </c>
      <c r="K419" s="30">
        <f t="shared" ref="K419" si="41">IFERROR(J419/ABS(F419),0)</f>
        <v>8.5333333333333414E-2</v>
      </c>
      <c r="M419" s="48"/>
      <c r="N419" s="48"/>
    </row>
    <row r="420" spans="1:14" x14ac:dyDescent="0.2">
      <c r="A420" s="14">
        <f t="shared" si="38"/>
        <v>409</v>
      </c>
      <c r="B420" s="14"/>
      <c r="D420" s="25">
        <v>2500</v>
      </c>
      <c r="E420" s="32"/>
      <c r="F420" s="28">
        <f>ROUND('[1]PRESENT RATES'!U421,2)</f>
        <v>8.34</v>
      </c>
      <c r="G420" s="24"/>
      <c r="H420" s="28">
        <f>ROUND('[1]PROPOSED RATES'!U421,2)</f>
        <v>9.06</v>
      </c>
      <c r="I420" s="11"/>
      <c r="J420" s="29">
        <f>H420-F420</f>
        <v>0.72000000000000064</v>
      </c>
      <c r="K420" s="30">
        <f t="shared" si="39"/>
        <v>8.6330935251798635E-2</v>
      </c>
      <c r="M420" s="48"/>
      <c r="N420" s="48"/>
    </row>
    <row r="421" spans="1:14" x14ac:dyDescent="0.2">
      <c r="A421" s="14">
        <f t="shared" si="38"/>
        <v>410</v>
      </c>
      <c r="B421" s="14"/>
      <c r="C421" s="40"/>
      <c r="D421" s="1">
        <v>4000</v>
      </c>
      <c r="E421" s="32"/>
      <c r="F421" s="28">
        <f>ROUND('[1]PRESENT RATES'!U422,2)</f>
        <v>15.22</v>
      </c>
      <c r="G421" s="24"/>
      <c r="H421" s="28">
        <f>ROUND('[1]PROPOSED RATES'!U422,2)</f>
        <v>16.5</v>
      </c>
      <c r="I421" s="11"/>
      <c r="J421" s="29">
        <f t="shared" ref="J421:J422" si="42">H421-F421</f>
        <v>1.2799999999999994</v>
      </c>
      <c r="K421" s="30">
        <f t="shared" si="39"/>
        <v>8.4099868593955282E-2</v>
      </c>
      <c r="M421" s="48"/>
      <c r="N421" s="48"/>
    </row>
    <row r="422" spans="1:14" x14ac:dyDescent="0.2">
      <c r="A422" s="14">
        <f t="shared" si="38"/>
        <v>411</v>
      </c>
      <c r="B422" s="14"/>
      <c r="D422" s="1">
        <v>6000</v>
      </c>
      <c r="E422" s="32"/>
      <c r="F422" s="28">
        <f>ROUND('[1]PRESENT RATES'!U423,2)</f>
        <v>20.99</v>
      </c>
      <c r="G422" s="24"/>
      <c r="H422" s="28">
        <f>ROUND('[1]PROPOSED RATES'!U423,2)</f>
        <v>22.76</v>
      </c>
      <c r="I422" s="11"/>
      <c r="J422" s="29">
        <f t="shared" si="42"/>
        <v>1.7700000000000031</v>
      </c>
      <c r="K422" s="30">
        <f t="shared" si="39"/>
        <v>8.4325869461648564E-2</v>
      </c>
      <c r="M422" s="48"/>
      <c r="N422" s="48"/>
    </row>
    <row r="423" spans="1:14" x14ac:dyDescent="0.2">
      <c r="A423" s="14">
        <f t="shared" si="38"/>
        <v>412</v>
      </c>
      <c r="B423" s="14"/>
      <c r="D423" s="1">
        <v>10000</v>
      </c>
      <c r="E423" s="32"/>
      <c r="F423" s="28">
        <f>ROUND('[1]PRESENT RATES'!U424,2)</f>
        <v>31.42</v>
      </c>
      <c r="G423" s="24"/>
      <c r="H423" s="28">
        <f>ROUND('[1]PROPOSED RATES'!U424,2)</f>
        <v>34.090000000000003</v>
      </c>
      <c r="I423" s="11"/>
      <c r="J423" s="29">
        <f>H423-F423</f>
        <v>2.6700000000000017</v>
      </c>
      <c r="K423" s="30">
        <f t="shared" si="39"/>
        <v>8.4977721196690059E-2</v>
      </c>
      <c r="M423" s="48"/>
      <c r="N423" s="48"/>
    </row>
    <row r="424" spans="1:14" x14ac:dyDescent="0.2">
      <c r="A424" s="14">
        <f t="shared" si="38"/>
        <v>413</v>
      </c>
      <c r="B424" s="14"/>
      <c r="C424" s="1" t="s">
        <v>50</v>
      </c>
      <c r="E424" s="32"/>
      <c r="F424" s="28"/>
      <c r="G424" s="24"/>
      <c r="H424" s="28"/>
      <c r="I424" s="11"/>
      <c r="J424" s="29"/>
      <c r="K424" s="30"/>
      <c r="M424" s="48"/>
      <c r="N424" s="48"/>
    </row>
    <row r="425" spans="1:14" x14ac:dyDescent="0.2">
      <c r="A425" s="14">
        <f t="shared" si="38"/>
        <v>414</v>
      </c>
      <c r="B425" s="14"/>
      <c r="D425" s="1">
        <v>6000</v>
      </c>
      <c r="E425" s="32"/>
      <c r="F425" s="28">
        <f>ROUND('[1]PRESENT RATES'!U426,2)</f>
        <v>22.48</v>
      </c>
      <c r="G425" s="24"/>
      <c r="H425" s="28">
        <f>ROUND('[1]PROPOSED RATES'!U426,2)</f>
        <v>24.52</v>
      </c>
      <c r="I425" s="11"/>
      <c r="J425" s="29">
        <f>H425-F425</f>
        <v>2.0399999999999991</v>
      </c>
      <c r="K425" s="30">
        <f t="shared" si="39"/>
        <v>9.074733096085405E-2</v>
      </c>
      <c r="M425" s="48"/>
      <c r="N425" s="48"/>
    </row>
    <row r="426" spans="1:14" x14ac:dyDescent="0.2">
      <c r="A426" s="14">
        <f t="shared" si="38"/>
        <v>415</v>
      </c>
      <c r="B426" s="14"/>
      <c r="C426" s="1" t="s">
        <v>51</v>
      </c>
      <c r="E426" s="32"/>
      <c r="F426" s="28"/>
      <c r="G426" s="24"/>
      <c r="H426" s="28"/>
      <c r="I426" s="11"/>
      <c r="J426" s="29"/>
      <c r="K426" s="30"/>
      <c r="M426" s="48"/>
      <c r="N426" s="48"/>
    </row>
    <row r="427" spans="1:14" x14ac:dyDescent="0.2">
      <c r="A427" s="14">
        <f t="shared" si="38"/>
        <v>416</v>
      </c>
      <c r="B427" s="14"/>
      <c r="C427" s="40">
        <v>50</v>
      </c>
      <c r="D427" s="1">
        <v>2100</v>
      </c>
      <c r="E427" s="32"/>
      <c r="F427" s="28">
        <f>ROUND('[1]PRESENT RATES'!U428,2)</f>
        <v>3.55</v>
      </c>
      <c r="G427" s="24"/>
      <c r="H427" s="28">
        <f>ROUND('[1]PROPOSED RATES'!U428,2)</f>
        <v>3.85</v>
      </c>
      <c r="I427" s="11"/>
      <c r="J427" s="29">
        <f>H427-F427</f>
        <v>0.30000000000000027</v>
      </c>
      <c r="K427" s="30">
        <f t="shared" ref="K427" si="43">IFERROR(J427/ABS(F427),0)</f>
        <v>8.4507042253521208E-2</v>
      </c>
      <c r="M427" s="48"/>
      <c r="N427" s="48"/>
    </row>
    <row r="428" spans="1:14" x14ac:dyDescent="0.2">
      <c r="A428" s="14">
        <f t="shared" si="38"/>
        <v>417</v>
      </c>
      <c r="B428" s="14"/>
      <c r="C428" s="1">
        <v>100</v>
      </c>
      <c r="D428" s="1">
        <v>8500</v>
      </c>
      <c r="E428" s="32"/>
      <c r="F428" s="28">
        <f>ROUND('[1]PRESENT RATES'!U429,2)</f>
        <v>6.84</v>
      </c>
      <c r="G428" s="24"/>
      <c r="H428" s="28">
        <f>ROUND('[1]PROPOSED RATES'!U429,2)</f>
        <v>7.42</v>
      </c>
      <c r="I428" s="11"/>
      <c r="J428" s="29">
        <f>H428-F428</f>
        <v>0.58000000000000007</v>
      </c>
      <c r="K428" s="30">
        <f t="shared" si="39"/>
        <v>8.479532163742691E-2</v>
      </c>
      <c r="M428" s="48"/>
      <c r="N428" s="48"/>
    </row>
    <row r="429" spans="1:14" x14ac:dyDescent="0.2">
      <c r="A429" s="14">
        <f t="shared" si="38"/>
        <v>418</v>
      </c>
      <c r="B429" s="14"/>
      <c r="C429" s="1">
        <v>175</v>
      </c>
      <c r="D429" s="1">
        <v>12000</v>
      </c>
      <c r="E429" s="32"/>
      <c r="F429" s="28">
        <f>ROUND('[1]PRESENT RATES'!U430,2)</f>
        <v>10.72</v>
      </c>
      <c r="G429" s="24"/>
      <c r="H429" s="28">
        <f>ROUND('[1]PROPOSED RATES'!U430,2)</f>
        <v>11.62</v>
      </c>
      <c r="I429" s="11"/>
      <c r="J429" s="29">
        <f>H429-F429</f>
        <v>0.89999999999999858</v>
      </c>
      <c r="K429" s="30">
        <f t="shared" si="39"/>
        <v>8.3955223880596883E-2</v>
      </c>
      <c r="M429" s="48"/>
      <c r="N429" s="48"/>
    </row>
    <row r="430" spans="1:14" x14ac:dyDescent="0.2">
      <c r="A430" s="14">
        <f t="shared" si="38"/>
        <v>419</v>
      </c>
      <c r="B430" s="14"/>
      <c r="C430" s="1">
        <v>250</v>
      </c>
      <c r="D430" s="1">
        <v>18000</v>
      </c>
      <c r="E430" s="32"/>
      <c r="F430" s="28">
        <f>ROUND('[1]PRESENT RATES'!U431,2)</f>
        <v>14.89</v>
      </c>
      <c r="G430" s="24"/>
      <c r="H430" s="28">
        <f>ROUND('[1]PROPOSED RATES'!U431,2)</f>
        <v>16.149999999999999</v>
      </c>
      <c r="I430" s="11"/>
      <c r="J430" s="29">
        <f>H430-F430</f>
        <v>1.259999999999998</v>
      </c>
      <c r="K430" s="30">
        <f t="shared" si="39"/>
        <v>8.4620550705171119E-2</v>
      </c>
      <c r="M430" s="48"/>
      <c r="N430" s="48"/>
    </row>
    <row r="431" spans="1:14" x14ac:dyDescent="0.2">
      <c r="A431" s="14">
        <f t="shared" si="38"/>
        <v>420</v>
      </c>
      <c r="B431" s="14"/>
      <c r="C431" s="1">
        <v>400</v>
      </c>
      <c r="D431" s="1">
        <v>32000</v>
      </c>
      <c r="E431" s="32"/>
      <c r="F431" s="28">
        <f>ROUND('[1]PRESENT RATES'!U432,2)</f>
        <v>22.95</v>
      </c>
      <c r="G431" s="24"/>
      <c r="H431" s="28">
        <f>ROUND('[1]PROPOSED RATES'!U432,2)</f>
        <v>24.89</v>
      </c>
      <c r="I431" s="11"/>
      <c r="J431" s="29">
        <f>H431-F431</f>
        <v>1.9400000000000013</v>
      </c>
      <c r="K431" s="30">
        <f t="shared" si="39"/>
        <v>8.4531590413943411E-2</v>
      </c>
      <c r="M431" s="48"/>
      <c r="N431" s="48"/>
    </row>
    <row r="432" spans="1:14" x14ac:dyDescent="0.2">
      <c r="A432" s="14">
        <f t="shared" si="38"/>
        <v>421</v>
      </c>
      <c r="B432" s="14"/>
      <c r="C432" s="1" t="s">
        <v>52</v>
      </c>
      <c r="E432" s="32"/>
      <c r="F432" s="28"/>
      <c r="G432" s="24"/>
      <c r="H432" s="28"/>
      <c r="I432" s="11"/>
      <c r="J432" s="29"/>
      <c r="K432" s="30"/>
      <c r="M432" s="48"/>
      <c r="N432" s="48"/>
    </row>
    <row r="433" spans="1:14" s="2" customFormat="1" x14ac:dyDescent="0.2">
      <c r="A433" s="14">
        <f t="shared" si="38"/>
        <v>422</v>
      </c>
      <c r="B433" s="14"/>
      <c r="C433" s="2">
        <v>50</v>
      </c>
      <c r="D433" s="2">
        <v>2100</v>
      </c>
      <c r="E433" s="41"/>
      <c r="F433" s="28">
        <f>ROUND('[1]PRESENT RATES'!U434,2)</f>
        <v>5.03</v>
      </c>
      <c r="G433" s="24"/>
      <c r="H433" s="28">
        <f>ROUND('[1]PROPOSED RATES'!U434,2)</f>
        <v>5.61</v>
      </c>
      <c r="I433" s="11"/>
      <c r="J433" s="29">
        <f>H433-F433</f>
        <v>0.58000000000000007</v>
      </c>
      <c r="K433" s="30">
        <f t="shared" ref="K433" si="44">IFERROR(J433/ABS(F433),0)</f>
        <v>0.11530815109343938</v>
      </c>
      <c r="M433" s="48"/>
      <c r="N433" s="48"/>
    </row>
    <row r="434" spans="1:14" s="2" customFormat="1" x14ac:dyDescent="0.2">
      <c r="A434" s="14">
        <f t="shared" si="38"/>
        <v>423</v>
      </c>
      <c r="B434" s="14"/>
      <c r="C434" s="2">
        <v>100</v>
      </c>
      <c r="D434" s="2">
        <v>8500</v>
      </c>
      <c r="E434" s="41"/>
      <c r="F434" s="28">
        <f>ROUND('[1]PRESENT RATES'!U435,2)</f>
        <v>8.33</v>
      </c>
      <c r="G434" s="24"/>
      <c r="H434" s="28">
        <f>ROUND('[1]PROPOSED RATES'!U435,2)</f>
        <v>9.18</v>
      </c>
      <c r="I434" s="11"/>
      <c r="J434" s="29">
        <f>H434-F434</f>
        <v>0.84999999999999964</v>
      </c>
      <c r="K434" s="30">
        <f t="shared" si="39"/>
        <v>0.10204081632653057</v>
      </c>
      <c r="M434" s="48"/>
      <c r="N434" s="48"/>
    </row>
    <row r="435" spans="1:14" s="2" customFormat="1" x14ac:dyDescent="0.2">
      <c r="A435" s="14">
        <f t="shared" si="38"/>
        <v>424</v>
      </c>
      <c r="B435" s="14"/>
      <c r="C435" s="2">
        <v>175</v>
      </c>
      <c r="D435" s="2">
        <v>12000</v>
      </c>
      <c r="E435" s="41"/>
      <c r="F435" s="28">
        <f>ROUND('[1]PRESENT RATES'!U436,2)</f>
        <v>12.21</v>
      </c>
      <c r="G435" s="24"/>
      <c r="H435" s="28">
        <f>ROUND('[1]PROPOSED RATES'!U436,2)</f>
        <v>13.38</v>
      </c>
      <c r="I435" s="11"/>
      <c r="J435" s="29">
        <f>H435-F435</f>
        <v>1.17</v>
      </c>
      <c r="K435" s="30">
        <f t="shared" si="39"/>
        <v>9.5823095823095811E-2</v>
      </c>
      <c r="M435" s="48"/>
      <c r="N435" s="48"/>
    </row>
    <row r="436" spans="1:14" s="2" customFormat="1" x14ac:dyDescent="0.2">
      <c r="A436" s="14">
        <f t="shared" si="38"/>
        <v>425</v>
      </c>
      <c r="B436" s="14"/>
      <c r="C436" s="2">
        <v>250</v>
      </c>
      <c r="D436" s="2">
        <v>18000</v>
      </c>
      <c r="E436" s="41"/>
      <c r="F436" s="28">
        <f>ROUND('[1]PRESENT RATES'!U437,2)</f>
        <v>16.38</v>
      </c>
      <c r="G436" s="24"/>
      <c r="H436" s="28">
        <f>ROUND('[1]PROPOSED RATES'!U437,2)</f>
        <v>17.91</v>
      </c>
      <c r="I436" s="11"/>
      <c r="J436" s="29">
        <f t="shared" ref="J436:J437" si="45">H436-F436</f>
        <v>1.5300000000000011</v>
      </c>
      <c r="K436" s="30">
        <f t="shared" si="39"/>
        <v>9.3406593406593477E-2</v>
      </c>
      <c r="M436" s="48"/>
      <c r="N436" s="48"/>
    </row>
    <row r="437" spans="1:14" s="2" customFormat="1" x14ac:dyDescent="0.2">
      <c r="A437" s="14">
        <f t="shared" si="38"/>
        <v>426</v>
      </c>
      <c r="C437" s="1">
        <v>400</v>
      </c>
      <c r="D437" s="1">
        <v>32000</v>
      </c>
      <c r="E437" s="1"/>
      <c r="F437" s="28">
        <f>ROUND('[1]PRESENT RATES'!U438,2)</f>
        <v>24.44</v>
      </c>
      <c r="G437" s="24"/>
      <c r="H437" s="28">
        <f>ROUND('[1]PROPOSED RATES'!U438,2)</f>
        <v>26.65</v>
      </c>
      <c r="I437" s="11"/>
      <c r="J437" s="29">
        <f t="shared" si="45"/>
        <v>2.2099999999999973</v>
      </c>
      <c r="K437" s="30">
        <f t="shared" si="39"/>
        <v>9.0425531914893498E-2</v>
      </c>
      <c r="M437" s="48"/>
      <c r="N437" s="48"/>
    </row>
    <row r="438" spans="1:14" s="2" customFormat="1" x14ac:dyDescent="0.2">
      <c r="A438" s="14">
        <f t="shared" si="38"/>
        <v>427</v>
      </c>
      <c r="C438" s="1" t="s">
        <v>53</v>
      </c>
      <c r="D438" s="1"/>
      <c r="E438" s="1"/>
      <c r="F438" s="28"/>
      <c r="G438" s="24"/>
      <c r="H438" s="28"/>
      <c r="I438" s="11"/>
      <c r="J438" s="29"/>
      <c r="K438" s="30"/>
      <c r="M438" s="48"/>
      <c r="N438" s="48"/>
    </row>
    <row r="439" spans="1:14" s="2" customFormat="1" x14ac:dyDescent="0.2">
      <c r="A439" s="14">
        <f t="shared" si="38"/>
        <v>428</v>
      </c>
      <c r="B439" s="14"/>
      <c r="C439" s="2">
        <v>55</v>
      </c>
      <c r="D439" s="2">
        <v>3500</v>
      </c>
      <c r="E439" s="41"/>
      <c r="F439" s="28">
        <f>ROUND('[1]PRESENT RATES'!U440,2)</f>
        <v>14.16</v>
      </c>
      <c r="G439" s="24"/>
      <c r="H439" s="28">
        <f>ROUND('[1]PROPOSED RATES'!U440,2)</f>
        <v>15.37</v>
      </c>
      <c r="I439" s="11"/>
      <c r="J439" s="29">
        <f t="shared" ref="J439:J502" si="46">H439-F439</f>
        <v>1.2099999999999991</v>
      </c>
      <c r="K439" s="30">
        <f t="shared" si="39"/>
        <v>8.5451977401129878E-2</v>
      </c>
      <c r="M439" s="48"/>
      <c r="N439" s="48"/>
    </row>
    <row r="440" spans="1:14" s="2" customFormat="1" x14ac:dyDescent="0.2">
      <c r="A440" s="14">
        <f t="shared" si="38"/>
        <v>429</v>
      </c>
      <c r="B440" s="14"/>
      <c r="C440" s="2">
        <v>87</v>
      </c>
      <c r="D440" s="2">
        <v>6000</v>
      </c>
      <c r="E440" s="41"/>
      <c r="F440" s="28">
        <f>ROUND('[1]PRESENT RATES'!U441,2)</f>
        <v>22.49</v>
      </c>
      <c r="G440" s="24"/>
      <c r="H440" s="28">
        <f>ROUND('[1]PROPOSED RATES'!U441,2)</f>
        <v>24.4</v>
      </c>
      <c r="I440" s="11"/>
      <c r="J440" s="29">
        <f t="shared" si="46"/>
        <v>1.9100000000000001</v>
      </c>
      <c r="K440" s="30">
        <f t="shared" si="39"/>
        <v>8.4926634059582048E-2</v>
      </c>
      <c r="M440" s="48"/>
      <c r="N440" s="48"/>
    </row>
    <row r="441" spans="1:14" s="2" customFormat="1" x14ac:dyDescent="0.2">
      <c r="A441" s="14">
        <f t="shared" si="38"/>
        <v>430</v>
      </c>
      <c r="B441" s="14"/>
      <c r="C441" s="1" t="s">
        <v>54</v>
      </c>
      <c r="D441" s="1"/>
      <c r="E441" s="1"/>
      <c r="F441" s="28"/>
      <c r="G441" s="24"/>
      <c r="H441" s="28"/>
      <c r="I441" s="11"/>
      <c r="J441" s="29"/>
      <c r="K441" s="30"/>
      <c r="M441" s="48"/>
      <c r="N441" s="48"/>
    </row>
    <row r="442" spans="1:14" x14ac:dyDescent="0.2">
      <c r="A442" s="14">
        <f t="shared" si="38"/>
        <v>431</v>
      </c>
      <c r="B442" s="14"/>
      <c r="C442" s="2">
        <v>40</v>
      </c>
      <c r="D442" s="2"/>
      <c r="E442" s="41"/>
      <c r="F442" s="28">
        <f>ROUND('[1]PRESENT RATES'!U443,2)</f>
        <v>2.08</v>
      </c>
      <c r="G442" s="24"/>
      <c r="H442" s="28">
        <f>ROUND('[1]PROPOSED RATES'!U443,2)</f>
        <v>2.2599999999999998</v>
      </c>
      <c r="I442" s="11"/>
      <c r="J442" s="29">
        <f t="shared" si="46"/>
        <v>0.17999999999999972</v>
      </c>
      <c r="K442" s="30">
        <f t="shared" si="39"/>
        <v>8.6538461538461398E-2</v>
      </c>
      <c r="M442" s="48"/>
      <c r="N442" s="48"/>
    </row>
    <row r="443" spans="1:14" x14ac:dyDescent="0.2">
      <c r="A443" s="14">
        <f t="shared" si="38"/>
        <v>432</v>
      </c>
      <c r="B443" s="2"/>
      <c r="C443" s="1">
        <v>50</v>
      </c>
      <c r="F443" s="28">
        <f>ROUND('[1]PRESENT RATES'!U444,2)</f>
        <v>2.54</v>
      </c>
      <c r="G443" s="24"/>
      <c r="H443" s="28">
        <f>ROUND('[1]PROPOSED RATES'!U444,2)</f>
        <v>2.77</v>
      </c>
      <c r="I443" s="11"/>
      <c r="J443" s="29">
        <f t="shared" si="46"/>
        <v>0.22999999999999998</v>
      </c>
      <c r="K443" s="30">
        <f t="shared" si="39"/>
        <v>9.0551181102362197E-2</v>
      </c>
      <c r="M443" s="48"/>
      <c r="N443" s="48"/>
    </row>
    <row r="444" spans="1:14" x14ac:dyDescent="0.2">
      <c r="A444" s="14">
        <f t="shared" si="38"/>
        <v>433</v>
      </c>
      <c r="B444" s="2"/>
      <c r="C444" s="1">
        <v>55</v>
      </c>
      <c r="F444" s="28">
        <f>ROUND('[1]PRESENT RATES'!U445,2)</f>
        <v>2.84</v>
      </c>
      <c r="G444" s="24"/>
      <c r="H444" s="28">
        <f>ROUND('[1]PROPOSED RATES'!U445,2)</f>
        <v>3.07</v>
      </c>
      <c r="I444" s="11"/>
      <c r="J444" s="29">
        <f t="shared" si="46"/>
        <v>0.22999999999999998</v>
      </c>
      <c r="K444" s="30">
        <f t="shared" si="39"/>
        <v>8.098591549295775E-2</v>
      </c>
      <c r="M444" s="48"/>
      <c r="N444" s="48"/>
    </row>
    <row r="445" spans="1:14" x14ac:dyDescent="0.2">
      <c r="A445" s="14">
        <f t="shared" si="38"/>
        <v>434</v>
      </c>
      <c r="B445" s="14"/>
      <c r="C445" s="2">
        <v>70</v>
      </c>
      <c r="D445" s="2"/>
      <c r="E445" s="41"/>
      <c r="F445" s="28">
        <f>ROUND('[1]PRESENT RATES'!U446,2)</f>
        <v>3.58</v>
      </c>
      <c r="G445" s="24"/>
      <c r="H445" s="28">
        <f>ROUND('[1]PROPOSED RATES'!U446,2)</f>
        <v>3.9</v>
      </c>
      <c r="I445" s="11"/>
      <c r="J445" s="29">
        <f t="shared" si="46"/>
        <v>0.31999999999999984</v>
      </c>
      <c r="K445" s="30">
        <f t="shared" si="39"/>
        <v>8.9385474860335143E-2</v>
      </c>
      <c r="M445" s="48"/>
      <c r="N445" s="48"/>
    </row>
    <row r="446" spans="1:14" x14ac:dyDescent="0.2">
      <c r="A446" s="14">
        <f t="shared" si="38"/>
        <v>435</v>
      </c>
      <c r="B446" s="2"/>
      <c r="C446" s="2">
        <v>80</v>
      </c>
      <c r="D446" s="2"/>
      <c r="E446" s="2"/>
      <c r="F446" s="28">
        <f>ROUND('[1]PRESENT RATES'!U447,2)</f>
        <v>4.16</v>
      </c>
      <c r="G446" s="24"/>
      <c r="H446" s="28">
        <f>ROUND('[1]PROPOSED RATES'!U447,2)</f>
        <v>4.51</v>
      </c>
      <c r="I446" s="11"/>
      <c r="J446" s="29">
        <f t="shared" si="46"/>
        <v>0.34999999999999964</v>
      </c>
      <c r="K446" s="30">
        <f t="shared" si="39"/>
        <v>8.4134615384615294E-2</v>
      </c>
      <c r="M446" s="48"/>
      <c r="N446" s="48"/>
    </row>
    <row r="447" spans="1:14" x14ac:dyDescent="0.2">
      <c r="A447" s="14">
        <f t="shared" si="38"/>
        <v>436</v>
      </c>
      <c r="B447" s="2"/>
      <c r="C447" s="2">
        <v>85</v>
      </c>
      <c r="D447" s="2"/>
      <c r="E447" s="2"/>
      <c r="F447" s="28">
        <f>ROUND('[1]PRESENT RATES'!U448,2)</f>
        <v>4.4400000000000004</v>
      </c>
      <c r="G447" s="24"/>
      <c r="H447" s="28">
        <f>ROUND('[1]PROPOSED RATES'!U448,2)</f>
        <v>4.8099999999999996</v>
      </c>
      <c r="I447" s="11"/>
      <c r="J447" s="29">
        <f t="shared" si="46"/>
        <v>0.36999999999999922</v>
      </c>
      <c r="K447" s="30">
        <f t="shared" si="39"/>
        <v>8.3333333333333148E-2</v>
      </c>
      <c r="M447" s="48"/>
      <c r="N447" s="48"/>
    </row>
    <row r="448" spans="1:14" x14ac:dyDescent="0.2">
      <c r="A448" s="14">
        <f t="shared" si="38"/>
        <v>437</v>
      </c>
      <c r="B448" s="14"/>
      <c r="C448" s="2">
        <v>100</v>
      </c>
      <c r="D448" s="42"/>
      <c r="E448" s="2"/>
      <c r="F448" s="28">
        <f>ROUND('[1]PRESENT RATES'!U449,2)</f>
        <v>5.21</v>
      </c>
      <c r="G448" s="24"/>
      <c r="H448" s="28">
        <f>ROUND('[1]PROPOSED RATES'!U449,2)</f>
        <v>5.63</v>
      </c>
      <c r="I448" s="11"/>
      <c r="J448" s="29">
        <f t="shared" si="46"/>
        <v>0.41999999999999993</v>
      </c>
      <c r="K448" s="30">
        <f t="shared" si="39"/>
        <v>8.0614203454894423E-2</v>
      </c>
      <c r="M448" s="48"/>
      <c r="N448" s="48"/>
    </row>
    <row r="449" spans="1:14" x14ac:dyDescent="0.2">
      <c r="A449" s="14">
        <f t="shared" si="38"/>
        <v>438</v>
      </c>
      <c r="B449" s="15"/>
      <c r="C449" s="2">
        <v>150</v>
      </c>
      <c r="D449" s="14"/>
      <c r="E449" s="2"/>
      <c r="F449" s="28">
        <f>ROUND('[1]PRESENT RATES'!U450,2)</f>
        <v>7.75</v>
      </c>
      <c r="G449" s="24"/>
      <c r="H449" s="28">
        <f>ROUND('[1]PROPOSED RATES'!U450,2)</f>
        <v>8.41</v>
      </c>
      <c r="I449" s="11"/>
      <c r="J449" s="29">
        <f t="shared" si="46"/>
        <v>0.66000000000000014</v>
      </c>
      <c r="K449" s="30">
        <f t="shared" si="39"/>
        <v>8.5161290322580657E-2</v>
      </c>
      <c r="M449" s="48"/>
      <c r="N449" s="48"/>
    </row>
    <row r="450" spans="1:14" x14ac:dyDescent="0.2">
      <c r="A450" s="14">
        <f t="shared" si="38"/>
        <v>439</v>
      </c>
      <c r="B450" s="15"/>
      <c r="C450" s="43">
        <v>165</v>
      </c>
      <c r="D450" s="14"/>
      <c r="E450" s="2"/>
      <c r="F450" s="28">
        <f>ROUND('[1]PRESENT RATES'!U451,2)</f>
        <v>8.51</v>
      </c>
      <c r="G450" s="24"/>
      <c r="H450" s="28">
        <f>ROUND('[1]PROPOSED RATES'!U451,2)</f>
        <v>9.2200000000000006</v>
      </c>
      <c r="I450" s="11"/>
      <c r="J450" s="29">
        <f t="shared" si="46"/>
        <v>0.71000000000000085</v>
      </c>
      <c r="K450" s="30">
        <f t="shared" si="39"/>
        <v>8.343125734430093E-2</v>
      </c>
      <c r="M450" s="48"/>
      <c r="N450" s="48"/>
    </row>
    <row r="451" spans="1:14" x14ac:dyDescent="0.2">
      <c r="A451" s="14">
        <f t="shared" si="38"/>
        <v>440</v>
      </c>
      <c r="B451" s="15"/>
      <c r="C451" s="2">
        <v>200</v>
      </c>
      <c r="D451" s="14"/>
      <c r="E451" s="2"/>
      <c r="F451" s="28">
        <f>ROUND('[1]PRESENT RATES'!U452,2)</f>
        <v>10.3</v>
      </c>
      <c r="G451" s="24"/>
      <c r="H451" s="28">
        <f>ROUND('[1]PROPOSED RATES'!U452,2)</f>
        <v>11.18</v>
      </c>
      <c r="I451" s="11"/>
      <c r="J451" s="29">
        <f t="shared" si="46"/>
        <v>0.87999999999999901</v>
      </c>
      <c r="K451" s="30">
        <f t="shared" si="39"/>
        <v>8.5436893203883396E-2</v>
      </c>
      <c r="M451" s="48"/>
      <c r="N451" s="48"/>
    </row>
    <row r="452" spans="1:14" x14ac:dyDescent="0.2">
      <c r="A452" s="14">
        <f t="shared" si="38"/>
        <v>441</v>
      </c>
      <c r="B452" s="15"/>
      <c r="C452" s="2">
        <v>250</v>
      </c>
      <c r="D452" s="14"/>
      <c r="E452" s="2"/>
      <c r="F452" s="28">
        <f>ROUND('[1]PRESENT RATES'!U453,2)</f>
        <v>12.94</v>
      </c>
      <c r="G452" s="24"/>
      <c r="H452" s="28">
        <f>ROUND('[1]PROPOSED RATES'!U453,2)</f>
        <v>14.03</v>
      </c>
      <c r="I452" s="11"/>
      <c r="J452" s="29">
        <f t="shared" si="46"/>
        <v>1.0899999999999999</v>
      </c>
      <c r="K452" s="30">
        <f t="shared" si="39"/>
        <v>8.4234930448222556E-2</v>
      </c>
      <c r="M452" s="48"/>
      <c r="N452" s="48"/>
    </row>
    <row r="453" spans="1:14" x14ac:dyDescent="0.2">
      <c r="A453" s="14">
        <f t="shared" si="38"/>
        <v>442</v>
      </c>
      <c r="B453" s="15"/>
      <c r="C453" s="2">
        <v>300</v>
      </c>
      <c r="D453" s="14"/>
      <c r="E453" s="2"/>
      <c r="F453" s="28">
        <f>ROUND('[1]PRESENT RATES'!U454,2)</f>
        <v>15.49</v>
      </c>
      <c r="G453" s="24"/>
      <c r="H453" s="28">
        <f>ROUND('[1]PROPOSED RATES'!U454,2)</f>
        <v>16.809999999999999</v>
      </c>
      <c r="I453" s="11"/>
      <c r="J453" s="29">
        <f t="shared" si="46"/>
        <v>1.3199999999999985</v>
      </c>
      <c r="K453" s="30">
        <f t="shared" si="39"/>
        <v>8.5216268560361422E-2</v>
      </c>
      <c r="M453" s="48"/>
      <c r="N453" s="48"/>
    </row>
    <row r="454" spans="1:14" x14ac:dyDescent="0.2">
      <c r="A454" s="14">
        <f t="shared" si="38"/>
        <v>443</v>
      </c>
      <c r="B454" s="15"/>
      <c r="C454" s="2">
        <v>400</v>
      </c>
      <c r="D454" s="14"/>
      <c r="E454" s="2"/>
      <c r="F454" s="28">
        <f>ROUND('[1]PRESENT RATES'!U455,2)</f>
        <v>20.7</v>
      </c>
      <c r="G454" s="24"/>
      <c r="H454" s="28">
        <f>ROUND('[1]PROPOSED RATES'!U455,2)</f>
        <v>22.45</v>
      </c>
      <c r="I454" s="11"/>
      <c r="J454" s="29">
        <f t="shared" si="46"/>
        <v>1.75</v>
      </c>
      <c r="K454" s="30">
        <f t="shared" si="39"/>
        <v>8.4541062801932368E-2</v>
      </c>
      <c r="M454" s="48"/>
      <c r="N454" s="48"/>
    </row>
    <row r="455" spans="1:14" x14ac:dyDescent="0.2">
      <c r="A455" s="14">
        <f t="shared" si="38"/>
        <v>444</v>
      </c>
      <c r="B455" s="15"/>
      <c r="C455" s="2" t="s">
        <v>55</v>
      </c>
      <c r="D455" s="14"/>
      <c r="E455" s="2"/>
      <c r="F455" s="28"/>
      <c r="G455" s="24"/>
      <c r="H455" s="28"/>
      <c r="I455" s="11"/>
      <c r="J455" s="29"/>
      <c r="K455" s="30"/>
      <c r="M455" s="48"/>
      <c r="N455" s="48"/>
    </row>
    <row r="456" spans="1:14" x14ac:dyDescent="0.2">
      <c r="A456" s="14">
        <f t="shared" si="38"/>
        <v>445</v>
      </c>
      <c r="B456" s="15"/>
      <c r="C456" s="2">
        <v>2.5</v>
      </c>
      <c r="D456" s="14"/>
      <c r="E456" s="2"/>
      <c r="F456" s="28">
        <f>ROUND('[1]PRESENT RATES'!U457,2)</f>
        <v>0.14000000000000001</v>
      </c>
      <c r="G456" s="24"/>
      <c r="H456" s="28">
        <f>ROUND('[1]PROPOSED RATES'!U457,2)</f>
        <v>0.15</v>
      </c>
      <c r="I456" s="11"/>
      <c r="J456" s="29">
        <f t="shared" si="46"/>
        <v>9.9999999999999811E-3</v>
      </c>
      <c r="K456" s="30">
        <f t="shared" si="39"/>
        <v>7.1428571428571286E-2</v>
      </c>
      <c r="M456" s="48"/>
      <c r="N456" s="48"/>
    </row>
    <row r="457" spans="1:14" x14ac:dyDescent="0.2">
      <c r="A457" s="14">
        <f t="shared" si="38"/>
        <v>446</v>
      </c>
      <c r="B457" s="15"/>
      <c r="C457" s="2">
        <v>7.5</v>
      </c>
      <c r="D457" s="14"/>
      <c r="E457" s="2"/>
      <c r="F457" s="28">
        <f>ROUND('[1]PRESENT RATES'!U458,2)</f>
        <v>0.42</v>
      </c>
      <c r="G457" s="24"/>
      <c r="H457" s="28">
        <f>ROUND('[1]PROPOSED RATES'!U458,2)</f>
        <v>0.45</v>
      </c>
      <c r="I457" s="11"/>
      <c r="J457" s="29">
        <f t="shared" si="46"/>
        <v>3.0000000000000027E-2</v>
      </c>
      <c r="K457" s="30">
        <f t="shared" si="39"/>
        <v>7.1428571428571494E-2</v>
      </c>
      <c r="M457" s="48"/>
      <c r="N457" s="48"/>
    </row>
    <row r="458" spans="1:14" x14ac:dyDescent="0.2">
      <c r="A458" s="14">
        <f t="shared" si="38"/>
        <v>447</v>
      </c>
      <c r="B458" s="15"/>
      <c r="C458" s="2">
        <v>12.5</v>
      </c>
      <c r="D458" s="14"/>
      <c r="E458" s="2"/>
      <c r="F458" s="28">
        <f>ROUND('[1]PRESENT RATES'!U459,2)</f>
        <v>0.61</v>
      </c>
      <c r="G458" s="24"/>
      <c r="H458" s="28">
        <f>ROUND('[1]PROPOSED RATES'!U459,2)</f>
        <v>0.67</v>
      </c>
      <c r="I458" s="11"/>
      <c r="J458" s="29">
        <f t="shared" si="46"/>
        <v>6.0000000000000053E-2</v>
      </c>
      <c r="K458" s="30">
        <f t="shared" si="39"/>
        <v>9.8360655737705013E-2</v>
      </c>
      <c r="M458" s="48"/>
      <c r="N458" s="48"/>
    </row>
    <row r="459" spans="1:14" x14ac:dyDescent="0.2">
      <c r="A459" s="14">
        <f t="shared" si="38"/>
        <v>448</v>
      </c>
      <c r="B459" s="15"/>
      <c r="C459" s="2">
        <v>17.5</v>
      </c>
      <c r="D459" s="14"/>
      <c r="E459" s="2"/>
      <c r="F459" s="28">
        <f>ROUND('[1]PRESENT RATES'!U460,2)</f>
        <v>0.9</v>
      </c>
      <c r="G459" s="24"/>
      <c r="H459" s="28">
        <f>ROUND('[1]PROPOSED RATES'!U460,2)</f>
        <v>0.97</v>
      </c>
      <c r="I459" s="11"/>
      <c r="J459" s="29">
        <f t="shared" si="46"/>
        <v>6.9999999999999951E-2</v>
      </c>
      <c r="K459" s="30">
        <f t="shared" si="39"/>
        <v>7.7777777777777724E-2</v>
      </c>
      <c r="M459" s="48"/>
      <c r="N459" s="48"/>
    </row>
    <row r="460" spans="1:14" x14ac:dyDescent="0.2">
      <c r="A460" s="14">
        <f t="shared" ref="A460:A523" si="47">A459+1</f>
        <v>449</v>
      </c>
      <c r="B460" s="15"/>
      <c r="C460" s="2">
        <v>22.500000000000004</v>
      </c>
      <c r="D460" s="14"/>
      <c r="E460" s="2"/>
      <c r="F460" s="28">
        <f>ROUND('[1]PRESENT RATES'!U461,2)</f>
        <v>1.18</v>
      </c>
      <c r="G460" s="24"/>
      <c r="H460" s="28">
        <f>ROUND('[1]PROPOSED RATES'!U461,2)</f>
        <v>1.28</v>
      </c>
      <c r="I460" s="11"/>
      <c r="J460" s="29">
        <f t="shared" si="46"/>
        <v>0.10000000000000009</v>
      </c>
      <c r="K460" s="30">
        <f t="shared" si="39"/>
        <v>8.4745762711864486E-2</v>
      </c>
      <c r="M460" s="48"/>
      <c r="N460" s="48"/>
    </row>
    <row r="461" spans="1:14" x14ac:dyDescent="0.2">
      <c r="A461" s="14">
        <f t="shared" si="47"/>
        <v>450</v>
      </c>
      <c r="B461" s="15"/>
      <c r="C461" s="2">
        <v>27.500000000000004</v>
      </c>
      <c r="D461" s="14"/>
      <c r="E461" s="2"/>
      <c r="F461" s="28">
        <f>ROUND('[1]PRESENT RATES'!U462,2)</f>
        <v>1.47</v>
      </c>
      <c r="G461" s="24"/>
      <c r="H461" s="28">
        <f>ROUND('[1]PROPOSED RATES'!U462,2)</f>
        <v>1.59</v>
      </c>
      <c r="I461" s="11"/>
      <c r="J461" s="29">
        <f t="shared" si="46"/>
        <v>0.12000000000000011</v>
      </c>
      <c r="K461" s="30">
        <f t="shared" si="39"/>
        <v>8.1632653061224567E-2</v>
      </c>
      <c r="M461" s="48"/>
      <c r="N461" s="48"/>
    </row>
    <row r="462" spans="1:14" x14ac:dyDescent="0.2">
      <c r="A462" s="14">
        <f t="shared" si="47"/>
        <v>451</v>
      </c>
      <c r="B462" s="15"/>
      <c r="C462" s="2">
        <v>32.5</v>
      </c>
      <c r="D462" s="14"/>
      <c r="E462" s="2"/>
      <c r="F462" s="28">
        <f>ROUND('[1]PRESENT RATES'!U463,2)</f>
        <v>1.64</v>
      </c>
      <c r="G462" s="24"/>
      <c r="H462" s="28">
        <f>ROUND('[1]PROPOSED RATES'!U463,2)</f>
        <v>1.79</v>
      </c>
      <c r="I462" s="11"/>
      <c r="J462" s="29">
        <f t="shared" si="46"/>
        <v>0.15000000000000013</v>
      </c>
      <c r="K462" s="30">
        <f t="shared" si="39"/>
        <v>9.1463414634146423E-2</v>
      </c>
      <c r="M462" s="48"/>
      <c r="N462" s="48"/>
    </row>
    <row r="463" spans="1:14" x14ac:dyDescent="0.2">
      <c r="A463" s="14">
        <f t="shared" si="47"/>
        <v>452</v>
      </c>
      <c r="B463" s="15"/>
      <c r="C463" s="2">
        <v>37.5</v>
      </c>
      <c r="D463" s="14"/>
      <c r="E463" s="2"/>
      <c r="F463" s="28">
        <f>ROUND('[1]PRESENT RATES'!U464,2)</f>
        <v>1.94</v>
      </c>
      <c r="G463" s="24"/>
      <c r="H463" s="28">
        <f>ROUND('[1]PROPOSED RATES'!U464,2)</f>
        <v>2.1</v>
      </c>
      <c r="I463" s="11"/>
      <c r="J463" s="29">
        <f t="shared" si="46"/>
        <v>0.16000000000000014</v>
      </c>
      <c r="K463" s="30">
        <f t="shared" si="39"/>
        <v>8.2474226804123793E-2</v>
      </c>
      <c r="M463" s="48"/>
      <c r="N463" s="48"/>
    </row>
    <row r="464" spans="1:14" x14ac:dyDescent="0.2">
      <c r="A464" s="14">
        <f t="shared" si="47"/>
        <v>453</v>
      </c>
      <c r="B464" s="15"/>
      <c r="C464" s="2">
        <v>42.499999999999993</v>
      </c>
      <c r="D464" s="14"/>
      <c r="E464" s="2"/>
      <c r="F464" s="28">
        <f>ROUND('[1]PRESENT RATES'!U465,2)</f>
        <v>2.2200000000000002</v>
      </c>
      <c r="G464" s="24"/>
      <c r="H464" s="28">
        <f>ROUND('[1]PROPOSED RATES'!U465,2)</f>
        <v>2.4</v>
      </c>
      <c r="I464" s="11"/>
      <c r="J464" s="29">
        <f t="shared" si="46"/>
        <v>0.17999999999999972</v>
      </c>
      <c r="K464" s="30">
        <f t="shared" si="39"/>
        <v>8.1081081081080947E-2</v>
      </c>
      <c r="M464" s="48"/>
      <c r="N464" s="48"/>
    </row>
    <row r="465" spans="1:14" x14ac:dyDescent="0.2">
      <c r="A465" s="14">
        <f t="shared" si="47"/>
        <v>454</v>
      </c>
      <c r="B465" s="15"/>
      <c r="C465" s="2">
        <v>47.499999999999993</v>
      </c>
      <c r="D465" s="14"/>
      <c r="E465" s="2"/>
      <c r="F465" s="28">
        <f>ROUND('[1]PRESENT RATES'!U466,2)</f>
        <v>2.41</v>
      </c>
      <c r="G465" s="24"/>
      <c r="H465" s="28">
        <f>ROUND('[1]PROPOSED RATES'!U466,2)</f>
        <v>2.61</v>
      </c>
      <c r="I465" s="11"/>
      <c r="J465" s="29">
        <f t="shared" si="46"/>
        <v>0.19999999999999973</v>
      </c>
      <c r="K465" s="30">
        <f t="shared" si="39"/>
        <v>8.2987551867219803E-2</v>
      </c>
      <c r="M465" s="48"/>
      <c r="N465" s="48"/>
    </row>
    <row r="466" spans="1:14" x14ac:dyDescent="0.2">
      <c r="A466" s="14">
        <f t="shared" si="47"/>
        <v>455</v>
      </c>
      <c r="B466" s="15"/>
      <c r="C466" s="2">
        <v>52.499999999999993</v>
      </c>
      <c r="D466" s="14"/>
      <c r="E466" s="2"/>
      <c r="F466" s="28">
        <f>ROUND('[1]PRESENT RATES'!U467,2)</f>
        <v>2.69</v>
      </c>
      <c r="G466" s="24"/>
      <c r="H466" s="28">
        <f>ROUND('[1]PROPOSED RATES'!U467,2)</f>
        <v>2.91</v>
      </c>
      <c r="I466" s="11"/>
      <c r="J466" s="29">
        <f t="shared" si="46"/>
        <v>0.2200000000000002</v>
      </c>
      <c r="K466" s="30">
        <f t="shared" si="39"/>
        <v>8.1784386617100441E-2</v>
      </c>
      <c r="M466" s="48"/>
      <c r="N466" s="48"/>
    </row>
    <row r="467" spans="1:14" x14ac:dyDescent="0.2">
      <c r="A467" s="14">
        <f t="shared" si="47"/>
        <v>456</v>
      </c>
      <c r="B467" s="15"/>
      <c r="C467" s="2">
        <v>57.499999999999986</v>
      </c>
      <c r="D467" s="14"/>
      <c r="E467" s="2"/>
      <c r="F467" s="28">
        <f>ROUND('[1]PRESENT RATES'!U468,2)</f>
        <v>2.98</v>
      </c>
      <c r="G467" s="24"/>
      <c r="H467" s="28">
        <f>ROUND('[1]PROPOSED RATES'!U468,2)</f>
        <v>3.23</v>
      </c>
      <c r="I467" s="11"/>
      <c r="J467" s="29">
        <f t="shared" si="46"/>
        <v>0.25</v>
      </c>
      <c r="K467" s="30">
        <f t="shared" si="39"/>
        <v>8.3892617449664433E-2</v>
      </c>
      <c r="M467" s="48"/>
      <c r="N467" s="48"/>
    </row>
    <row r="468" spans="1:14" x14ac:dyDescent="0.2">
      <c r="A468" s="14">
        <f t="shared" si="47"/>
        <v>457</v>
      </c>
      <c r="B468" s="15"/>
      <c r="C468" s="2">
        <v>62.499999999999986</v>
      </c>
      <c r="D468" s="14"/>
      <c r="E468" s="2"/>
      <c r="F468" s="28">
        <f>ROUND('[1]PRESENT RATES'!U469,2)</f>
        <v>3.26</v>
      </c>
      <c r="G468" s="24"/>
      <c r="H468" s="28">
        <f>ROUND('[1]PROPOSED RATES'!U469,2)</f>
        <v>3.54</v>
      </c>
      <c r="I468" s="11"/>
      <c r="J468" s="29">
        <f t="shared" si="46"/>
        <v>0.28000000000000025</v>
      </c>
      <c r="K468" s="30">
        <f t="shared" si="39"/>
        <v>8.5889570552147326E-2</v>
      </c>
      <c r="M468" s="48"/>
      <c r="N468" s="48"/>
    </row>
    <row r="469" spans="1:14" x14ac:dyDescent="0.2">
      <c r="A469" s="14">
        <f t="shared" si="47"/>
        <v>458</v>
      </c>
      <c r="B469" s="15"/>
      <c r="C469" s="2">
        <v>67.499999999999986</v>
      </c>
      <c r="D469" s="14"/>
      <c r="E469" s="2"/>
      <c r="F469" s="28">
        <f>ROUND('[1]PRESENT RATES'!U470,2)</f>
        <v>3.45</v>
      </c>
      <c r="G469" s="24"/>
      <c r="H469" s="28">
        <f>ROUND('[1]PROPOSED RATES'!U470,2)</f>
        <v>3.75</v>
      </c>
      <c r="I469" s="11"/>
      <c r="J469" s="29">
        <f t="shared" si="46"/>
        <v>0.29999999999999982</v>
      </c>
      <c r="K469" s="30">
        <f t="shared" si="39"/>
        <v>8.6956521739130377E-2</v>
      </c>
      <c r="M469" s="48"/>
      <c r="N469" s="48"/>
    </row>
    <row r="470" spans="1:14" x14ac:dyDescent="0.2">
      <c r="A470" s="14">
        <f t="shared" si="47"/>
        <v>459</v>
      </c>
      <c r="B470" s="15"/>
      <c r="C470" s="2">
        <v>72.5</v>
      </c>
      <c r="D470" s="14"/>
      <c r="E470" s="2"/>
      <c r="F470" s="28">
        <f>ROUND('[1]PRESENT RATES'!U471,2)</f>
        <v>3.74</v>
      </c>
      <c r="G470" s="24"/>
      <c r="H470" s="28">
        <f>ROUND('[1]PROPOSED RATES'!U471,2)</f>
        <v>4.0599999999999996</v>
      </c>
      <c r="I470" s="11"/>
      <c r="J470" s="29">
        <f t="shared" si="46"/>
        <v>0.3199999999999994</v>
      </c>
      <c r="K470" s="30">
        <f t="shared" si="39"/>
        <v>8.5561497326203037E-2</v>
      </c>
      <c r="M470" s="48"/>
      <c r="N470" s="48"/>
    </row>
    <row r="471" spans="1:14" x14ac:dyDescent="0.2">
      <c r="A471" s="14">
        <f t="shared" si="47"/>
        <v>460</v>
      </c>
      <c r="B471" s="15"/>
      <c r="C471" s="2">
        <v>77.5</v>
      </c>
      <c r="D471" s="14"/>
      <c r="E471" s="2"/>
      <c r="F471" s="28">
        <f>ROUND('[1]PRESENT RATES'!U472,2)</f>
        <v>4.01</v>
      </c>
      <c r="G471" s="24"/>
      <c r="H471" s="28">
        <f>ROUND('[1]PROPOSED RATES'!U472,2)</f>
        <v>4.3600000000000003</v>
      </c>
      <c r="I471" s="11"/>
      <c r="J471" s="29">
        <f t="shared" si="46"/>
        <v>0.35000000000000053</v>
      </c>
      <c r="K471" s="30">
        <f t="shared" ref="K471:K534" si="48">IFERROR(J471/ABS(F471),0)</f>
        <v>8.7281795511222088E-2</v>
      </c>
      <c r="M471" s="48"/>
      <c r="N471" s="48"/>
    </row>
    <row r="472" spans="1:14" x14ac:dyDescent="0.2">
      <c r="A472" s="14">
        <f t="shared" si="47"/>
        <v>461</v>
      </c>
      <c r="B472" s="15"/>
      <c r="C472" s="2">
        <v>82.5</v>
      </c>
      <c r="D472" s="14"/>
      <c r="E472" s="2"/>
      <c r="F472" s="28">
        <f>ROUND('[1]PRESENT RATES'!U473,2)</f>
        <v>4.3099999999999996</v>
      </c>
      <c r="G472" s="24"/>
      <c r="H472" s="28">
        <f>ROUND('[1]PROPOSED RATES'!U473,2)</f>
        <v>4.67</v>
      </c>
      <c r="I472" s="11"/>
      <c r="J472" s="29">
        <f t="shared" si="46"/>
        <v>0.36000000000000032</v>
      </c>
      <c r="K472" s="30">
        <f t="shared" si="48"/>
        <v>8.3526682134570845E-2</v>
      </c>
      <c r="M472" s="48"/>
      <c r="N472" s="48"/>
    </row>
    <row r="473" spans="1:14" x14ac:dyDescent="0.2">
      <c r="A473" s="14">
        <f t="shared" si="47"/>
        <v>462</v>
      </c>
      <c r="B473" s="15"/>
      <c r="C473" s="2">
        <v>87.500000000000014</v>
      </c>
      <c r="D473" s="14"/>
      <c r="E473" s="2"/>
      <c r="F473" s="28">
        <f>ROUND('[1]PRESENT RATES'!U474,2)</f>
        <v>4.4800000000000004</v>
      </c>
      <c r="G473" s="24"/>
      <c r="H473" s="28">
        <f>ROUND('[1]PROPOSED RATES'!U474,2)</f>
        <v>4.8600000000000003</v>
      </c>
      <c r="I473" s="11"/>
      <c r="J473" s="29">
        <f t="shared" si="46"/>
        <v>0.37999999999999989</v>
      </c>
      <c r="K473" s="30">
        <f t="shared" si="48"/>
        <v>8.4821428571428534E-2</v>
      </c>
      <c r="M473" s="48"/>
      <c r="N473" s="48"/>
    </row>
    <row r="474" spans="1:14" x14ac:dyDescent="0.2">
      <c r="A474" s="14">
        <f t="shared" si="47"/>
        <v>463</v>
      </c>
      <c r="B474" s="15"/>
      <c r="C474" s="2">
        <v>92.500000000000014</v>
      </c>
      <c r="D474" s="14"/>
      <c r="E474" s="2"/>
      <c r="F474" s="28">
        <f>ROUND('[1]PRESENT RATES'!U475,2)</f>
        <v>4.78</v>
      </c>
      <c r="G474" s="24"/>
      <c r="H474" s="28">
        <f>ROUND('[1]PROPOSED RATES'!U475,2)</f>
        <v>5.18</v>
      </c>
      <c r="I474" s="11"/>
      <c r="J474" s="29">
        <f t="shared" si="46"/>
        <v>0.39999999999999947</v>
      </c>
      <c r="K474" s="30">
        <f t="shared" si="48"/>
        <v>8.3682008368200722E-2</v>
      </c>
      <c r="M474" s="48"/>
      <c r="N474" s="48"/>
    </row>
    <row r="475" spans="1:14" x14ac:dyDescent="0.2">
      <c r="A475" s="14">
        <f t="shared" si="47"/>
        <v>464</v>
      </c>
      <c r="B475" s="15"/>
      <c r="C475" s="2">
        <v>97.500000000000014</v>
      </c>
      <c r="D475" s="14"/>
      <c r="E475" s="2"/>
      <c r="F475" s="28">
        <f>ROUND('[1]PRESENT RATES'!U476,2)</f>
        <v>5.0599999999999996</v>
      </c>
      <c r="G475" s="24"/>
      <c r="H475" s="28">
        <f>ROUND('[1]PROPOSED RATES'!U476,2)</f>
        <v>5.49</v>
      </c>
      <c r="I475" s="11"/>
      <c r="J475" s="29">
        <f t="shared" si="46"/>
        <v>0.4300000000000006</v>
      </c>
      <c r="K475" s="30">
        <f t="shared" si="48"/>
        <v>8.4980237154150318E-2</v>
      </c>
      <c r="M475" s="48"/>
      <c r="N475" s="48"/>
    </row>
    <row r="476" spans="1:14" x14ac:dyDescent="0.2">
      <c r="A476" s="14">
        <f t="shared" si="47"/>
        <v>465</v>
      </c>
      <c r="B476" s="15"/>
      <c r="C476" s="2">
        <v>102.50000000000003</v>
      </c>
      <c r="D476" s="14"/>
      <c r="E476" s="2"/>
      <c r="F476" s="28">
        <f>ROUND('[1]PRESENT RATES'!U477,2)</f>
        <v>5.34</v>
      </c>
      <c r="G476" s="24"/>
      <c r="H476" s="28">
        <f>ROUND('[1]PROPOSED RATES'!U477,2)</f>
        <v>5.79</v>
      </c>
      <c r="I476" s="11"/>
      <c r="J476" s="29">
        <f t="shared" si="46"/>
        <v>0.45000000000000018</v>
      </c>
      <c r="K476" s="30">
        <f t="shared" si="48"/>
        <v>8.4269662921348354E-2</v>
      </c>
      <c r="M476" s="48"/>
      <c r="N476" s="48"/>
    </row>
    <row r="477" spans="1:14" x14ac:dyDescent="0.2">
      <c r="A477" s="14">
        <f t="shared" si="47"/>
        <v>466</v>
      </c>
      <c r="B477" s="15"/>
      <c r="C477" s="2">
        <v>107.50000000000003</v>
      </c>
      <c r="D477" s="14"/>
      <c r="E477" s="2"/>
      <c r="F477" s="28">
        <f>ROUND('[1]PRESENT RATES'!U478,2)</f>
        <v>5.52</v>
      </c>
      <c r="G477" s="24"/>
      <c r="H477" s="28">
        <f>ROUND('[1]PROPOSED RATES'!U478,2)</f>
        <v>6</v>
      </c>
      <c r="I477" s="11"/>
      <c r="J477" s="29">
        <f t="shared" si="46"/>
        <v>0.48000000000000043</v>
      </c>
      <c r="K477" s="30">
        <f t="shared" si="48"/>
        <v>8.6956521739130516E-2</v>
      </c>
      <c r="M477" s="48"/>
      <c r="N477" s="48"/>
    </row>
    <row r="478" spans="1:14" x14ac:dyDescent="0.2">
      <c r="A478" s="14">
        <f t="shared" si="47"/>
        <v>467</v>
      </c>
      <c r="B478" s="15"/>
      <c r="C478" s="2">
        <v>112.50000000000003</v>
      </c>
      <c r="D478" s="14"/>
      <c r="E478" s="2"/>
      <c r="F478" s="28">
        <f>ROUND('[1]PRESENT RATES'!U479,2)</f>
        <v>5.8</v>
      </c>
      <c r="G478" s="24"/>
      <c r="H478" s="28">
        <f>ROUND('[1]PROPOSED RATES'!U479,2)</f>
        <v>6.29</v>
      </c>
      <c r="I478" s="11"/>
      <c r="J478" s="29">
        <f t="shared" si="46"/>
        <v>0.49000000000000021</v>
      </c>
      <c r="K478" s="30">
        <f t="shared" si="48"/>
        <v>8.4482758620689699E-2</v>
      </c>
      <c r="M478" s="48"/>
      <c r="N478" s="48"/>
    </row>
    <row r="479" spans="1:14" x14ac:dyDescent="0.2">
      <c r="A479" s="14">
        <f t="shared" si="47"/>
        <v>468</v>
      </c>
      <c r="B479" s="15"/>
      <c r="C479" s="2">
        <v>117.50000000000003</v>
      </c>
      <c r="D479" s="14"/>
      <c r="E479" s="2"/>
      <c r="F479" s="28">
        <f>ROUND('[1]PRESENT RATES'!U480,2)</f>
        <v>6.1</v>
      </c>
      <c r="G479" s="24"/>
      <c r="H479" s="28">
        <f>ROUND('[1]PROPOSED RATES'!U480,2)</f>
        <v>6.61</v>
      </c>
      <c r="I479" s="11"/>
      <c r="J479" s="29">
        <f t="shared" si="46"/>
        <v>0.51000000000000068</v>
      </c>
      <c r="K479" s="30">
        <f t="shared" si="48"/>
        <v>8.3606557377049293E-2</v>
      </c>
      <c r="M479" s="48"/>
      <c r="N479" s="48"/>
    </row>
    <row r="480" spans="1:14" x14ac:dyDescent="0.2">
      <c r="A480" s="14">
        <f t="shared" si="47"/>
        <v>469</v>
      </c>
      <c r="B480" s="15"/>
      <c r="C480" s="2">
        <v>122.50000000000004</v>
      </c>
      <c r="D480" s="14"/>
      <c r="E480" s="2"/>
      <c r="F480" s="28">
        <f>ROUND('[1]PRESENT RATES'!U481,2)</f>
        <v>6.38</v>
      </c>
      <c r="G480" s="24"/>
      <c r="H480" s="28">
        <f>ROUND('[1]PROPOSED RATES'!U481,2)</f>
        <v>6.91</v>
      </c>
      <c r="I480" s="11"/>
      <c r="J480" s="29">
        <f t="shared" si="46"/>
        <v>0.53000000000000025</v>
      </c>
      <c r="K480" s="30">
        <f t="shared" si="48"/>
        <v>8.3072100313479669E-2</v>
      </c>
      <c r="M480" s="48"/>
      <c r="N480" s="48"/>
    </row>
    <row r="481" spans="1:14" x14ac:dyDescent="0.2">
      <c r="A481" s="14">
        <f t="shared" si="47"/>
        <v>470</v>
      </c>
      <c r="B481" s="15"/>
      <c r="C481" s="2">
        <v>127.50000000000003</v>
      </c>
      <c r="D481" s="14"/>
      <c r="E481" s="2"/>
      <c r="F481" s="28">
        <f>ROUND('[1]PRESENT RATES'!U482,2)</f>
        <v>6.57</v>
      </c>
      <c r="G481" s="24"/>
      <c r="H481" s="28">
        <f>ROUND('[1]PROPOSED RATES'!U482,2)</f>
        <v>7.12</v>
      </c>
      <c r="I481" s="11"/>
      <c r="J481" s="29">
        <f t="shared" si="46"/>
        <v>0.54999999999999982</v>
      </c>
      <c r="K481" s="30">
        <f t="shared" si="48"/>
        <v>8.3713850837138476E-2</v>
      </c>
      <c r="M481" s="48"/>
      <c r="N481" s="48"/>
    </row>
    <row r="482" spans="1:14" x14ac:dyDescent="0.2">
      <c r="A482" s="14">
        <f t="shared" si="47"/>
        <v>471</v>
      </c>
      <c r="B482" s="15"/>
      <c r="C482" s="2">
        <v>132.50000000000003</v>
      </c>
      <c r="D482" s="14"/>
      <c r="E482" s="2"/>
      <c r="F482" s="28">
        <f>ROUND('[1]PRESENT RATES'!U483,2)</f>
        <v>6.85</v>
      </c>
      <c r="G482" s="24"/>
      <c r="H482" s="28">
        <f>ROUND('[1]PROPOSED RATES'!U483,2)</f>
        <v>7.44</v>
      </c>
      <c r="I482" s="11"/>
      <c r="J482" s="29">
        <f t="shared" si="46"/>
        <v>0.59000000000000075</v>
      </c>
      <c r="K482" s="30">
        <f t="shared" si="48"/>
        <v>8.6131386861313983E-2</v>
      </c>
      <c r="M482" s="48"/>
      <c r="N482" s="48"/>
    </row>
    <row r="483" spans="1:14" x14ac:dyDescent="0.2">
      <c r="A483" s="14">
        <f t="shared" si="47"/>
        <v>472</v>
      </c>
      <c r="B483" s="15"/>
      <c r="C483" s="2">
        <v>137.50000000000003</v>
      </c>
      <c r="D483" s="14"/>
      <c r="E483" s="2"/>
      <c r="F483" s="28">
        <f>ROUND('[1]PRESENT RATES'!U484,2)</f>
        <v>7.14</v>
      </c>
      <c r="G483" s="24"/>
      <c r="H483" s="28">
        <f>ROUND('[1]PROPOSED RATES'!U484,2)</f>
        <v>7.73</v>
      </c>
      <c r="I483" s="11"/>
      <c r="J483" s="29">
        <f t="shared" si="46"/>
        <v>0.59000000000000075</v>
      </c>
      <c r="K483" s="30">
        <f t="shared" si="48"/>
        <v>8.2633053221288624E-2</v>
      </c>
      <c r="M483" s="48"/>
      <c r="N483" s="48"/>
    </row>
    <row r="484" spans="1:14" x14ac:dyDescent="0.2">
      <c r="A484" s="14">
        <f t="shared" si="47"/>
        <v>473</v>
      </c>
      <c r="B484" s="15"/>
      <c r="C484" s="2">
        <v>142.50000000000006</v>
      </c>
      <c r="D484" s="14"/>
      <c r="E484" s="2"/>
      <c r="F484" s="28">
        <f>ROUND('[1]PRESENT RATES'!U485,2)</f>
        <v>7.32</v>
      </c>
      <c r="G484" s="24"/>
      <c r="H484" s="28">
        <f>ROUND('[1]PROPOSED RATES'!U485,2)</f>
        <v>7.94</v>
      </c>
      <c r="I484" s="11"/>
      <c r="J484" s="29">
        <f t="shared" si="46"/>
        <v>0.62000000000000011</v>
      </c>
      <c r="K484" s="30">
        <f t="shared" si="48"/>
        <v>8.4699453551912579E-2</v>
      </c>
      <c r="M484" s="48"/>
      <c r="N484" s="48"/>
    </row>
    <row r="485" spans="1:14" x14ac:dyDescent="0.2">
      <c r="A485" s="14">
        <f t="shared" si="47"/>
        <v>474</v>
      </c>
      <c r="B485" s="15"/>
      <c r="C485" s="2">
        <v>147.50000000000006</v>
      </c>
      <c r="D485" s="14"/>
      <c r="E485" s="2"/>
      <c r="F485" s="28">
        <f>ROUND('[1]PRESENT RATES'!U486,2)</f>
        <v>7.6</v>
      </c>
      <c r="G485" s="24"/>
      <c r="H485" s="28">
        <f>ROUND('[1]PROPOSED RATES'!U486,2)</f>
        <v>8.25</v>
      </c>
      <c r="I485" s="11"/>
      <c r="J485" s="29">
        <f t="shared" si="46"/>
        <v>0.65000000000000036</v>
      </c>
      <c r="K485" s="30">
        <f t="shared" si="48"/>
        <v>8.5526315789473728E-2</v>
      </c>
      <c r="M485" s="48"/>
      <c r="N485" s="48"/>
    </row>
    <row r="486" spans="1:14" x14ac:dyDescent="0.2">
      <c r="A486" s="14">
        <f t="shared" si="47"/>
        <v>475</v>
      </c>
      <c r="B486" s="15"/>
      <c r="C486" s="2">
        <v>152.50000000000006</v>
      </c>
      <c r="D486" s="14"/>
      <c r="E486" s="2"/>
      <c r="F486" s="28">
        <f>ROUND('[1]PRESENT RATES'!U487,2)</f>
        <v>7.89</v>
      </c>
      <c r="G486" s="24"/>
      <c r="H486" s="28">
        <f>ROUND('[1]PROPOSED RATES'!U487,2)</f>
        <v>8.5500000000000007</v>
      </c>
      <c r="I486" s="11"/>
      <c r="J486" s="29">
        <f t="shared" si="46"/>
        <v>0.66000000000000103</v>
      </c>
      <c r="K486" s="30">
        <f t="shared" si="48"/>
        <v>8.3650190114068573E-2</v>
      </c>
      <c r="M486" s="48"/>
      <c r="N486" s="48"/>
    </row>
    <row r="487" spans="1:14" x14ac:dyDescent="0.2">
      <c r="A487" s="14">
        <f t="shared" si="47"/>
        <v>476</v>
      </c>
      <c r="B487" s="15"/>
      <c r="C487" s="2">
        <v>157.50000000000006</v>
      </c>
      <c r="D487" s="14"/>
      <c r="E487" s="2"/>
      <c r="F487" s="28">
        <f>ROUND('[1]PRESENT RATES'!U488,2)</f>
        <v>8.18</v>
      </c>
      <c r="G487" s="24"/>
      <c r="H487" s="28">
        <f>ROUND('[1]PROPOSED RATES'!U488,2)</f>
        <v>8.85</v>
      </c>
      <c r="I487" s="11"/>
      <c r="J487" s="29">
        <f t="shared" si="46"/>
        <v>0.66999999999999993</v>
      </c>
      <c r="K487" s="30">
        <f t="shared" si="48"/>
        <v>8.1907090464547666E-2</v>
      </c>
      <c r="M487" s="48"/>
      <c r="N487" s="48"/>
    </row>
    <row r="488" spans="1:14" x14ac:dyDescent="0.2">
      <c r="A488" s="14">
        <f t="shared" si="47"/>
        <v>477</v>
      </c>
      <c r="B488" s="15"/>
      <c r="C488" s="2">
        <v>162.50000000000006</v>
      </c>
      <c r="D488" s="14"/>
      <c r="E488" s="2"/>
      <c r="F488" s="28">
        <f>ROUND('[1]PRESENT RATES'!U489,2)</f>
        <v>8.35</v>
      </c>
      <c r="G488" s="24"/>
      <c r="H488" s="28">
        <f>ROUND('[1]PROPOSED RATES'!U489,2)</f>
        <v>9.07</v>
      </c>
      <c r="I488" s="11"/>
      <c r="J488" s="29">
        <f t="shared" si="46"/>
        <v>0.72000000000000064</v>
      </c>
      <c r="K488" s="30">
        <f t="shared" si="48"/>
        <v>8.6227544910179726E-2</v>
      </c>
      <c r="M488" s="48"/>
      <c r="N488" s="48"/>
    </row>
    <row r="489" spans="1:14" x14ac:dyDescent="0.2">
      <c r="A489" s="14">
        <f t="shared" si="47"/>
        <v>478</v>
      </c>
      <c r="B489" s="15"/>
      <c r="C489" s="2">
        <v>167.50000000000006</v>
      </c>
      <c r="D489" s="14"/>
      <c r="E489" s="2"/>
      <c r="F489" s="28">
        <f>ROUND('[1]PRESENT RATES'!U490,2)</f>
        <v>8.64</v>
      </c>
      <c r="G489" s="24"/>
      <c r="H489" s="28">
        <f>ROUND('[1]PROPOSED RATES'!U490,2)</f>
        <v>9.36</v>
      </c>
      <c r="I489" s="11"/>
      <c r="J489" s="29">
        <f t="shared" si="46"/>
        <v>0.71999999999999886</v>
      </c>
      <c r="K489" s="30">
        <f t="shared" si="48"/>
        <v>8.333333333333319E-2</v>
      </c>
      <c r="M489" s="48"/>
      <c r="N489" s="48"/>
    </row>
    <row r="490" spans="1:14" x14ac:dyDescent="0.2">
      <c r="A490" s="14">
        <f t="shared" si="47"/>
        <v>479</v>
      </c>
      <c r="B490" s="15"/>
      <c r="C490" s="2">
        <v>172.50000000000006</v>
      </c>
      <c r="D490" s="14"/>
      <c r="E490" s="2"/>
      <c r="F490" s="28">
        <f>ROUND('[1]PRESENT RATES'!U491,2)</f>
        <v>8.94</v>
      </c>
      <c r="G490" s="24"/>
      <c r="H490" s="28">
        <f>ROUND('[1]PROPOSED RATES'!U491,2)</f>
        <v>9.69</v>
      </c>
      <c r="I490" s="11"/>
      <c r="J490" s="29">
        <f t="shared" si="46"/>
        <v>0.75</v>
      </c>
      <c r="K490" s="30">
        <f t="shared" si="48"/>
        <v>8.3892617449664433E-2</v>
      </c>
      <c r="M490" s="48"/>
      <c r="N490" s="48"/>
    </row>
    <row r="491" spans="1:14" x14ac:dyDescent="0.2">
      <c r="A491" s="14">
        <f t="shared" si="47"/>
        <v>480</v>
      </c>
      <c r="B491" s="15"/>
      <c r="C491" s="2">
        <v>177.50000000000009</v>
      </c>
      <c r="D491" s="14"/>
      <c r="E491" s="2"/>
      <c r="F491" s="28">
        <f>ROUND('[1]PRESENT RATES'!U492,2)</f>
        <v>9.2100000000000009</v>
      </c>
      <c r="G491" s="24"/>
      <c r="H491" s="28">
        <f>ROUND('[1]PROPOSED RATES'!U492,2)</f>
        <v>9.99</v>
      </c>
      <c r="I491" s="11"/>
      <c r="J491" s="29">
        <f t="shared" si="46"/>
        <v>0.77999999999999936</v>
      </c>
      <c r="K491" s="30">
        <f t="shared" si="48"/>
        <v>8.4690553745928265E-2</v>
      </c>
      <c r="M491" s="48"/>
      <c r="N491" s="48"/>
    </row>
    <row r="492" spans="1:14" x14ac:dyDescent="0.2">
      <c r="A492" s="14">
        <f t="shared" si="47"/>
        <v>481</v>
      </c>
      <c r="B492" s="15"/>
      <c r="C492" s="2">
        <v>182.50000000000009</v>
      </c>
      <c r="D492" s="14"/>
      <c r="E492" s="2"/>
      <c r="F492" s="28">
        <f>ROUND('[1]PRESENT RATES'!U493,2)</f>
        <v>9.41</v>
      </c>
      <c r="G492" s="24"/>
      <c r="H492" s="28">
        <f>ROUND('[1]PROPOSED RATES'!U493,2)</f>
        <v>10.199999999999999</v>
      </c>
      <c r="I492" s="11"/>
      <c r="J492" s="29">
        <f t="shared" si="46"/>
        <v>0.78999999999999915</v>
      </c>
      <c r="K492" s="30">
        <f t="shared" si="48"/>
        <v>8.3953241232731041E-2</v>
      </c>
      <c r="M492" s="48"/>
      <c r="N492" s="48"/>
    </row>
    <row r="493" spans="1:14" x14ac:dyDescent="0.2">
      <c r="A493" s="14">
        <f t="shared" si="47"/>
        <v>482</v>
      </c>
      <c r="B493" s="15"/>
      <c r="C493" s="2">
        <v>187.50000000000009</v>
      </c>
      <c r="D493" s="14"/>
      <c r="E493" s="2"/>
      <c r="F493" s="28">
        <f>ROUND('[1]PRESENT RATES'!U494,2)</f>
        <v>9.69</v>
      </c>
      <c r="G493" s="24"/>
      <c r="H493" s="28">
        <f>ROUND('[1]PROPOSED RATES'!U494,2)</f>
        <v>10.52</v>
      </c>
      <c r="I493" s="11"/>
      <c r="J493" s="29">
        <f t="shared" si="46"/>
        <v>0.83000000000000007</v>
      </c>
      <c r="K493" s="30">
        <f t="shared" si="48"/>
        <v>8.5655314757481948E-2</v>
      </c>
      <c r="M493" s="48"/>
      <c r="N493" s="48"/>
    </row>
    <row r="494" spans="1:14" x14ac:dyDescent="0.2">
      <c r="A494" s="14">
        <f t="shared" si="47"/>
        <v>483</v>
      </c>
      <c r="B494" s="15"/>
      <c r="C494" s="2">
        <v>192.50000000000009</v>
      </c>
      <c r="D494" s="14"/>
      <c r="E494" s="2"/>
      <c r="F494" s="28">
        <f>ROUND('[1]PRESENT RATES'!U495,2)</f>
        <v>9.98</v>
      </c>
      <c r="G494" s="24"/>
      <c r="H494" s="28">
        <f>ROUND('[1]PROPOSED RATES'!U495,2)</f>
        <v>10.81</v>
      </c>
      <c r="I494" s="11"/>
      <c r="J494" s="29">
        <f t="shared" si="46"/>
        <v>0.83000000000000007</v>
      </c>
      <c r="K494" s="30">
        <f t="shared" si="48"/>
        <v>8.3166332665330661E-2</v>
      </c>
      <c r="M494" s="48"/>
      <c r="N494" s="48"/>
    </row>
    <row r="495" spans="1:14" x14ac:dyDescent="0.2">
      <c r="A495" s="14">
        <f t="shared" si="47"/>
        <v>484</v>
      </c>
      <c r="B495" s="15"/>
      <c r="C495" s="2">
        <v>197.50000000000009</v>
      </c>
      <c r="D495" s="14"/>
      <c r="E495" s="2"/>
      <c r="F495" s="28">
        <f>ROUND('[1]PRESENT RATES'!U496,2)</f>
        <v>10.26</v>
      </c>
      <c r="G495" s="24"/>
      <c r="H495" s="28">
        <f>ROUND('[1]PROPOSED RATES'!U496,2)</f>
        <v>11.12</v>
      </c>
      <c r="I495" s="11"/>
      <c r="J495" s="29">
        <f t="shared" si="46"/>
        <v>0.85999999999999943</v>
      </c>
      <c r="K495" s="30">
        <f t="shared" si="48"/>
        <v>8.3820662768031129E-2</v>
      </c>
      <c r="M495" s="48"/>
      <c r="N495" s="48"/>
    </row>
    <row r="496" spans="1:14" x14ac:dyDescent="0.2">
      <c r="A496" s="14">
        <f t="shared" si="47"/>
        <v>485</v>
      </c>
      <c r="B496" s="15"/>
      <c r="C496" s="2">
        <v>202.50000000000009</v>
      </c>
      <c r="D496" s="14"/>
      <c r="E496" s="2"/>
      <c r="F496" s="28">
        <f>ROUND('[1]PRESENT RATES'!U497,2)</f>
        <v>10.44</v>
      </c>
      <c r="G496" s="24"/>
      <c r="H496" s="28">
        <f>ROUND('[1]PROPOSED RATES'!U497,2)</f>
        <v>11.33</v>
      </c>
      <c r="I496" s="11"/>
      <c r="J496" s="29">
        <f t="shared" si="46"/>
        <v>0.89000000000000057</v>
      </c>
      <c r="K496" s="30">
        <f t="shared" si="48"/>
        <v>8.5249042145593923E-2</v>
      </c>
      <c r="M496" s="48"/>
      <c r="N496" s="48"/>
    </row>
    <row r="497" spans="1:14" x14ac:dyDescent="0.2">
      <c r="A497" s="14">
        <f t="shared" si="47"/>
        <v>486</v>
      </c>
      <c r="B497" s="15"/>
      <c r="C497" s="2">
        <v>207.50000000000011</v>
      </c>
      <c r="D497" s="14"/>
      <c r="E497" s="2"/>
      <c r="F497" s="28">
        <f>ROUND('[1]PRESENT RATES'!U498,2)</f>
        <v>10.73</v>
      </c>
      <c r="G497" s="24"/>
      <c r="H497" s="28">
        <f>ROUND('[1]PROPOSED RATES'!U498,2)</f>
        <v>11.63</v>
      </c>
      <c r="I497" s="11"/>
      <c r="J497" s="29">
        <f t="shared" si="46"/>
        <v>0.90000000000000036</v>
      </c>
      <c r="K497" s="30">
        <f t="shared" si="48"/>
        <v>8.3876980428704589E-2</v>
      </c>
      <c r="M497" s="48"/>
      <c r="N497" s="48"/>
    </row>
    <row r="498" spans="1:14" x14ac:dyDescent="0.2">
      <c r="A498" s="14">
        <f t="shared" si="47"/>
        <v>487</v>
      </c>
      <c r="B498" s="15"/>
      <c r="C498" s="2">
        <v>212.50000000000011</v>
      </c>
      <c r="D498" s="14"/>
      <c r="E498" s="2"/>
      <c r="F498" s="28">
        <f>ROUND('[1]PRESENT RATES'!U499,2)</f>
        <v>11.01</v>
      </c>
      <c r="G498" s="24"/>
      <c r="H498" s="28">
        <f>ROUND('[1]PROPOSED RATES'!U499,2)</f>
        <v>11.94</v>
      </c>
      <c r="I498" s="11"/>
      <c r="J498" s="29">
        <f t="shared" si="46"/>
        <v>0.92999999999999972</v>
      </c>
      <c r="K498" s="30">
        <f t="shared" si="48"/>
        <v>8.446866485013621E-2</v>
      </c>
      <c r="M498" s="48"/>
      <c r="N498" s="48"/>
    </row>
    <row r="499" spans="1:14" x14ac:dyDescent="0.2">
      <c r="A499" s="14">
        <f t="shared" si="47"/>
        <v>488</v>
      </c>
      <c r="B499" s="15"/>
      <c r="C499" s="2">
        <v>217.50000000000011</v>
      </c>
      <c r="D499" s="14"/>
      <c r="E499" s="2"/>
      <c r="F499" s="28">
        <f>ROUND('[1]PRESENT RATES'!U500,2)</f>
        <v>11.19</v>
      </c>
      <c r="G499" s="24"/>
      <c r="H499" s="28">
        <f>ROUND('[1]PROPOSED RATES'!U500,2)</f>
        <v>12.15</v>
      </c>
      <c r="I499" s="11"/>
      <c r="J499" s="29">
        <f t="shared" si="46"/>
        <v>0.96000000000000085</v>
      </c>
      <c r="K499" s="30">
        <f t="shared" si="48"/>
        <v>8.5790884718498744E-2</v>
      </c>
      <c r="M499" s="48"/>
      <c r="N499" s="48"/>
    </row>
    <row r="500" spans="1:14" x14ac:dyDescent="0.2">
      <c r="A500" s="14">
        <f t="shared" si="47"/>
        <v>489</v>
      </c>
      <c r="B500" s="15"/>
      <c r="C500" s="2">
        <v>222.50000000000011</v>
      </c>
      <c r="D500" s="14"/>
      <c r="E500" s="2"/>
      <c r="F500" s="28">
        <f>ROUND('[1]PRESENT RATES'!U501,2)</f>
        <v>11.48</v>
      </c>
      <c r="G500" s="24"/>
      <c r="H500" s="28">
        <f>ROUND('[1]PROPOSED RATES'!U501,2)</f>
        <v>12.45</v>
      </c>
      <c r="I500" s="11"/>
      <c r="J500" s="29">
        <f t="shared" si="46"/>
        <v>0.96999999999999886</v>
      </c>
      <c r="K500" s="30">
        <f t="shared" si="48"/>
        <v>8.4494773519163666E-2</v>
      </c>
      <c r="M500" s="48"/>
      <c r="N500" s="48"/>
    </row>
    <row r="501" spans="1:14" x14ac:dyDescent="0.2">
      <c r="A501" s="14">
        <f t="shared" si="47"/>
        <v>490</v>
      </c>
      <c r="B501" s="15"/>
      <c r="C501" s="2">
        <v>227.50000000000011</v>
      </c>
      <c r="D501" s="14"/>
      <c r="E501" s="2"/>
      <c r="F501" s="28">
        <f>ROUND('[1]PRESENT RATES'!U502,2)</f>
        <v>11.74</v>
      </c>
      <c r="G501" s="24"/>
      <c r="H501" s="28">
        <f>ROUND('[1]PROPOSED RATES'!U502,2)</f>
        <v>12.76</v>
      </c>
      <c r="I501" s="11"/>
      <c r="J501" s="29">
        <f t="shared" si="46"/>
        <v>1.0199999999999996</v>
      </c>
      <c r="K501" s="30">
        <f t="shared" si="48"/>
        <v>8.6882453151618355E-2</v>
      </c>
      <c r="M501" s="48"/>
      <c r="N501" s="48"/>
    </row>
    <row r="502" spans="1:14" x14ac:dyDescent="0.2">
      <c r="A502" s="14">
        <f t="shared" si="47"/>
        <v>491</v>
      </c>
      <c r="B502" s="15"/>
      <c r="C502" s="2">
        <v>232.50000000000011</v>
      </c>
      <c r="D502" s="14"/>
      <c r="E502" s="2"/>
      <c r="F502" s="28">
        <f>ROUND('[1]PRESENT RATES'!U503,2)</f>
        <v>12.04</v>
      </c>
      <c r="G502" s="24"/>
      <c r="H502" s="28">
        <f>ROUND('[1]PROPOSED RATES'!U503,2)</f>
        <v>13.06</v>
      </c>
      <c r="I502" s="11"/>
      <c r="J502" s="29">
        <f t="shared" si="46"/>
        <v>1.0200000000000014</v>
      </c>
      <c r="K502" s="30">
        <f t="shared" si="48"/>
        <v>8.4717607973422052E-2</v>
      </c>
      <c r="M502" s="48"/>
      <c r="N502" s="48"/>
    </row>
    <row r="503" spans="1:14" x14ac:dyDescent="0.2">
      <c r="A503" s="14">
        <f t="shared" si="47"/>
        <v>492</v>
      </c>
      <c r="B503" s="15"/>
      <c r="C503" s="2">
        <v>237.50000000000011</v>
      </c>
      <c r="D503" s="14"/>
      <c r="E503" s="2"/>
      <c r="F503" s="28">
        <f>ROUND('[1]PRESENT RATES'!U504,2)</f>
        <v>12.22</v>
      </c>
      <c r="G503" s="24"/>
      <c r="H503" s="28">
        <f>ROUND('[1]PROPOSED RATES'!U504,2)</f>
        <v>13.27</v>
      </c>
      <c r="I503" s="11"/>
      <c r="J503" s="29">
        <f t="shared" ref="J503:J535" si="49">H503-F503</f>
        <v>1.0499999999999989</v>
      </c>
      <c r="K503" s="30">
        <f t="shared" si="48"/>
        <v>8.5924713584287965E-2</v>
      </c>
      <c r="M503" s="48"/>
      <c r="N503" s="48"/>
    </row>
    <row r="504" spans="1:14" x14ac:dyDescent="0.2">
      <c r="A504" s="14">
        <f t="shared" si="47"/>
        <v>493</v>
      </c>
      <c r="B504" s="15"/>
      <c r="C504" s="2">
        <v>242.50000000000014</v>
      </c>
      <c r="D504" s="14"/>
      <c r="E504" s="2"/>
      <c r="F504" s="28">
        <f>ROUND('[1]PRESENT RATES'!U505,2)</f>
        <v>12.52</v>
      </c>
      <c r="G504" s="24"/>
      <c r="H504" s="28">
        <f>ROUND('[1]PROPOSED RATES'!U505,2)</f>
        <v>13.59</v>
      </c>
      <c r="I504" s="11"/>
      <c r="J504" s="29">
        <f t="shared" si="49"/>
        <v>1.0700000000000003</v>
      </c>
      <c r="K504" s="30">
        <f t="shared" si="48"/>
        <v>8.546325878594252E-2</v>
      </c>
      <c r="M504" s="48"/>
      <c r="N504" s="48"/>
    </row>
    <row r="505" spans="1:14" x14ac:dyDescent="0.2">
      <c r="A505" s="14">
        <f t="shared" si="47"/>
        <v>494</v>
      </c>
      <c r="B505" s="15"/>
      <c r="C505" s="2">
        <v>247.50000000000014</v>
      </c>
      <c r="D505" s="14"/>
      <c r="E505" s="2"/>
      <c r="F505" s="28">
        <f>ROUND('[1]PRESENT RATES'!U506,2)</f>
        <v>12.8</v>
      </c>
      <c r="G505" s="24"/>
      <c r="H505" s="28">
        <f>ROUND('[1]PROPOSED RATES'!U506,2)</f>
        <v>13.89</v>
      </c>
      <c r="I505" s="11"/>
      <c r="J505" s="29">
        <f t="shared" si="49"/>
        <v>1.0899999999999999</v>
      </c>
      <c r="K505" s="30">
        <f t="shared" si="48"/>
        <v>8.5156249999999989E-2</v>
      </c>
      <c r="M505" s="48"/>
      <c r="N505" s="48"/>
    </row>
    <row r="506" spans="1:14" x14ac:dyDescent="0.2">
      <c r="A506" s="14">
        <f t="shared" si="47"/>
        <v>495</v>
      </c>
      <c r="B506" s="15"/>
      <c r="C506" s="2">
        <v>252.50000000000011</v>
      </c>
      <c r="D506" s="14"/>
      <c r="E506" s="2"/>
      <c r="F506" s="28">
        <f>ROUND('[1]PRESENT RATES'!U507,2)</f>
        <v>13.08</v>
      </c>
      <c r="G506" s="24"/>
      <c r="H506" s="28">
        <f>ROUND('[1]PROPOSED RATES'!U507,2)</f>
        <v>14.19</v>
      </c>
      <c r="I506" s="11"/>
      <c r="J506" s="29">
        <f t="shared" si="49"/>
        <v>1.1099999999999994</v>
      </c>
      <c r="K506" s="30">
        <f t="shared" si="48"/>
        <v>8.4862385321100867E-2</v>
      </c>
      <c r="M506" s="48"/>
      <c r="N506" s="48"/>
    </row>
    <row r="507" spans="1:14" x14ac:dyDescent="0.2">
      <c r="A507" s="14">
        <f t="shared" si="47"/>
        <v>496</v>
      </c>
      <c r="B507" s="15"/>
      <c r="C507" s="2">
        <v>257.50000000000011</v>
      </c>
      <c r="D507" s="14"/>
      <c r="E507" s="2"/>
      <c r="F507" s="28">
        <f>ROUND('[1]PRESENT RATES'!U508,2)</f>
        <v>13.27</v>
      </c>
      <c r="G507" s="24"/>
      <c r="H507" s="28">
        <f>ROUND('[1]PROPOSED RATES'!U508,2)</f>
        <v>14.4</v>
      </c>
      <c r="I507" s="11"/>
      <c r="J507" s="29">
        <f t="shared" si="49"/>
        <v>1.1300000000000008</v>
      </c>
      <c r="K507" s="30">
        <f t="shared" si="48"/>
        <v>8.5154483798040762E-2</v>
      </c>
      <c r="M507" s="48"/>
      <c r="N507" s="48"/>
    </row>
    <row r="508" spans="1:14" x14ac:dyDescent="0.2">
      <c r="A508" s="14">
        <f t="shared" si="47"/>
        <v>497</v>
      </c>
      <c r="B508" s="15"/>
      <c r="C508" s="2">
        <v>262.50000000000011</v>
      </c>
      <c r="D508" s="14"/>
      <c r="E508" s="2"/>
      <c r="F508" s="28">
        <f>ROUND('[1]PRESENT RATES'!U509,2)</f>
        <v>13.55</v>
      </c>
      <c r="G508" s="24"/>
      <c r="H508" s="28">
        <f>ROUND('[1]PROPOSED RATES'!U509,2)</f>
        <v>14.7</v>
      </c>
      <c r="I508" s="11"/>
      <c r="J508" s="29">
        <f t="shared" si="49"/>
        <v>1.1499999999999986</v>
      </c>
      <c r="K508" s="30">
        <f t="shared" si="48"/>
        <v>8.4870848708486976E-2</v>
      </c>
      <c r="M508" s="48"/>
      <c r="N508" s="48"/>
    </row>
    <row r="509" spans="1:14" x14ac:dyDescent="0.2">
      <c r="A509" s="14">
        <f t="shared" si="47"/>
        <v>498</v>
      </c>
      <c r="B509" s="15"/>
      <c r="C509" s="2">
        <v>267.50000000000011</v>
      </c>
      <c r="D509" s="14"/>
      <c r="E509" s="2"/>
      <c r="F509" s="28">
        <f>ROUND('[1]PRESENT RATES'!U510,2)</f>
        <v>13.84</v>
      </c>
      <c r="G509" s="24"/>
      <c r="H509" s="28">
        <f>ROUND('[1]PROPOSED RATES'!U510,2)</f>
        <v>15.01</v>
      </c>
      <c r="I509" s="11"/>
      <c r="J509" s="29">
        <f t="shared" si="49"/>
        <v>1.17</v>
      </c>
      <c r="K509" s="30">
        <f t="shared" si="48"/>
        <v>8.4537572254335253E-2</v>
      </c>
      <c r="M509" s="48"/>
      <c r="N509" s="48"/>
    </row>
    <row r="510" spans="1:14" x14ac:dyDescent="0.2">
      <c r="A510" s="14">
        <f t="shared" si="47"/>
        <v>499</v>
      </c>
      <c r="B510" s="15"/>
      <c r="C510" s="2">
        <v>272.50000000000011</v>
      </c>
      <c r="D510" s="14"/>
      <c r="E510" s="2"/>
      <c r="F510" s="28">
        <f>ROUND('[1]PRESENT RATES'!U511,2)</f>
        <v>14.12</v>
      </c>
      <c r="G510" s="24"/>
      <c r="H510" s="28">
        <f>ROUND('[1]PROPOSED RATES'!U511,2)</f>
        <v>15.31</v>
      </c>
      <c r="I510" s="11"/>
      <c r="J510" s="29">
        <f t="shared" si="49"/>
        <v>1.1900000000000013</v>
      </c>
      <c r="K510" s="30">
        <f t="shared" si="48"/>
        <v>8.4277620396600667E-2</v>
      </c>
      <c r="M510" s="48"/>
      <c r="N510" s="48"/>
    </row>
    <row r="511" spans="1:14" x14ac:dyDescent="0.2">
      <c r="A511" s="14">
        <f t="shared" si="47"/>
        <v>500</v>
      </c>
      <c r="B511" s="15"/>
      <c r="C511" s="2">
        <v>277.50000000000011</v>
      </c>
      <c r="D511" s="14"/>
      <c r="E511" s="2"/>
      <c r="F511" s="28">
        <f>ROUND('[1]PRESENT RATES'!U512,2)</f>
        <v>14.31</v>
      </c>
      <c r="G511" s="24"/>
      <c r="H511" s="28">
        <f>ROUND('[1]PROPOSED RATES'!U512,2)</f>
        <v>15.52</v>
      </c>
      <c r="I511" s="11"/>
      <c r="J511" s="29">
        <f t="shared" si="49"/>
        <v>1.2099999999999991</v>
      </c>
      <c r="K511" s="30">
        <f t="shared" si="48"/>
        <v>8.4556254367575051E-2</v>
      </c>
      <c r="M511" s="48"/>
      <c r="N511" s="48"/>
    </row>
    <row r="512" spans="1:14" x14ac:dyDescent="0.2">
      <c r="A512" s="14">
        <f t="shared" si="47"/>
        <v>501</v>
      </c>
      <c r="B512" s="15"/>
      <c r="C512" s="2">
        <v>282.50000000000011</v>
      </c>
      <c r="D512" s="14"/>
      <c r="E512" s="2"/>
      <c r="F512" s="28">
        <f>ROUND('[1]PRESENT RATES'!U513,2)</f>
        <v>14.58</v>
      </c>
      <c r="G512" s="24"/>
      <c r="H512" s="28">
        <f>ROUND('[1]PROPOSED RATES'!U513,2)</f>
        <v>15.82</v>
      </c>
      <c r="I512" s="11"/>
      <c r="J512" s="29">
        <f t="shared" si="49"/>
        <v>1.2400000000000002</v>
      </c>
      <c r="K512" s="30">
        <f t="shared" si="48"/>
        <v>8.5048010973936911E-2</v>
      </c>
      <c r="M512" s="48"/>
      <c r="N512" s="48"/>
    </row>
    <row r="513" spans="1:14" x14ac:dyDescent="0.2">
      <c r="A513" s="14">
        <f t="shared" si="47"/>
        <v>502</v>
      </c>
      <c r="B513" s="15"/>
      <c r="C513" s="2">
        <v>287.50000000000017</v>
      </c>
      <c r="D513" s="14"/>
      <c r="E513" s="2"/>
      <c r="F513" s="28">
        <f>ROUND('[1]PRESENT RATES'!U514,2)</f>
        <v>14.88</v>
      </c>
      <c r="G513" s="24"/>
      <c r="H513" s="28">
        <f>ROUND('[1]PROPOSED RATES'!U514,2)</f>
        <v>16.14</v>
      </c>
      <c r="I513" s="11"/>
      <c r="J513" s="29">
        <f t="shared" si="49"/>
        <v>1.2599999999999998</v>
      </c>
      <c r="K513" s="30">
        <f t="shared" si="48"/>
        <v>8.467741935483869E-2</v>
      </c>
      <c r="M513" s="48"/>
      <c r="N513" s="48"/>
    </row>
    <row r="514" spans="1:14" x14ac:dyDescent="0.2">
      <c r="A514" s="14">
        <f t="shared" si="47"/>
        <v>503</v>
      </c>
      <c r="B514" s="15"/>
      <c r="C514" s="2">
        <v>292.50000000000017</v>
      </c>
      <c r="D514" s="14"/>
      <c r="E514" s="2"/>
      <c r="F514" s="28">
        <f>ROUND('[1]PRESENT RATES'!U515,2)</f>
        <v>15.18</v>
      </c>
      <c r="G514" s="24"/>
      <c r="H514" s="28">
        <f>ROUND('[1]PROPOSED RATES'!U515,2)</f>
        <v>16.45</v>
      </c>
      <c r="I514" s="11"/>
      <c r="J514" s="29">
        <f t="shared" si="49"/>
        <v>1.2699999999999996</v>
      </c>
      <c r="K514" s="30">
        <f t="shared" si="48"/>
        <v>8.3662714097496677E-2</v>
      </c>
      <c r="M514" s="48"/>
      <c r="N514" s="48"/>
    </row>
    <row r="515" spans="1:14" x14ac:dyDescent="0.2">
      <c r="A515" s="14">
        <f t="shared" si="47"/>
        <v>504</v>
      </c>
      <c r="B515" s="15"/>
      <c r="C515" s="2">
        <v>297.50000000000017</v>
      </c>
      <c r="D515" s="14"/>
      <c r="E515" s="2"/>
      <c r="F515" s="28">
        <f>ROUND('[1]PRESENT RATES'!U516,2)</f>
        <v>15.36</v>
      </c>
      <c r="G515" s="24"/>
      <c r="H515" s="28">
        <f>ROUND('[1]PROPOSED RATES'!U516,2)</f>
        <v>16.66</v>
      </c>
      <c r="I515" s="11"/>
      <c r="J515" s="29">
        <f t="shared" si="49"/>
        <v>1.3000000000000007</v>
      </c>
      <c r="K515" s="30">
        <f t="shared" si="48"/>
        <v>8.4635416666666713E-2</v>
      </c>
      <c r="M515" s="48"/>
      <c r="N515" s="48"/>
    </row>
    <row r="516" spans="1:14" x14ac:dyDescent="0.2">
      <c r="A516" s="14">
        <f t="shared" si="47"/>
        <v>505</v>
      </c>
      <c r="B516" s="15"/>
      <c r="C516" s="2">
        <v>302.50000000000017</v>
      </c>
      <c r="D516" s="14"/>
      <c r="E516" s="2"/>
      <c r="F516" s="28">
        <f>ROUND('[1]PRESENT RATES'!U517,2)</f>
        <v>15.65</v>
      </c>
      <c r="G516" s="24"/>
      <c r="H516" s="28">
        <f>ROUND('[1]PROPOSED RATES'!U517,2)</f>
        <v>16.97</v>
      </c>
      <c r="I516" s="11"/>
      <c r="J516" s="29">
        <f t="shared" si="49"/>
        <v>1.3199999999999985</v>
      </c>
      <c r="K516" s="30">
        <f t="shared" si="48"/>
        <v>8.4345047923322591E-2</v>
      </c>
      <c r="M516" s="48"/>
      <c r="N516" s="48"/>
    </row>
    <row r="517" spans="1:14" x14ac:dyDescent="0.2">
      <c r="A517" s="14">
        <f t="shared" si="47"/>
        <v>506</v>
      </c>
      <c r="B517" s="15"/>
      <c r="C517" s="2">
        <v>307.50000000000017</v>
      </c>
      <c r="D517" s="14"/>
      <c r="E517" s="2"/>
      <c r="F517" s="28">
        <f>ROUND('[1]PRESENT RATES'!U518,2)</f>
        <v>15.93</v>
      </c>
      <c r="G517" s="24"/>
      <c r="H517" s="28">
        <f>ROUND('[1]PROPOSED RATES'!U518,2)</f>
        <v>17.260000000000002</v>
      </c>
      <c r="I517" s="11"/>
      <c r="J517" s="29">
        <f t="shared" si="49"/>
        <v>1.3300000000000018</v>
      </c>
      <c r="K517" s="30">
        <f t="shared" si="48"/>
        <v>8.3490269930948019E-2</v>
      </c>
      <c r="M517" s="48"/>
      <c r="N517" s="48"/>
    </row>
    <row r="518" spans="1:14" x14ac:dyDescent="0.2">
      <c r="A518" s="14">
        <f t="shared" si="47"/>
        <v>507</v>
      </c>
      <c r="B518" s="15"/>
      <c r="C518" s="2">
        <v>312.50000000000017</v>
      </c>
      <c r="D518" s="14"/>
      <c r="E518" s="2"/>
      <c r="F518" s="28">
        <f>ROUND('[1]PRESENT RATES'!U519,2)</f>
        <v>16.100000000000001</v>
      </c>
      <c r="G518" s="24"/>
      <c r="H518" s="28">
        <f>ROUND('[1]PROPOSED RATES'!U519,2)</f>
        <v>17.489999999999998</v>
      </c>
      <c r="I518" s="11"/>
      <c r="J518" s="29">
        <f t="shared" si="49"/>
        <v>1.389999999999997</v>
      </c>
      <c r="K518" s="30">
        <f t="shared" si="48"/>
        <v>8.6335403726707879E-2</v>
      </c>
      <c r="M518" s="48"/>
      <c r="N518" s="48"/>
    </row>
    <row r="519" spans="1:14" x14ac:dyDescent="0.2">
      <c r="A519" s="14">
        <f t="shared" si="47"/>
        <v>508</v>
      </c>
      <c r="B519" s="15"/>
      <c r="C519" s="2">
        <v>317.50000000000017</v>
      </c>
      <c r="D519" s="14"/>
      <c r="E519" s="2"/>
      <c r="F519" s="28">
        <f>ROUND('[1]PRESENT RATES'!U520,2)</f>
        <v>16.39</v>
      </c>
      <c r="G519" s="24"/>
      <c r="H519" s="28">
        <f>ROUND('[1]PROPOSED RATES'!U520,2)</f>
        <v>17.8</v>
      </c>
      <c r="I519" s="11"/>
      <c r="J519" s="29">
        <f t="shared" si="49"/>
        <v>1.4100000000000001</v>
      </c>
      <c r="K519" s="30">
        <f t="shared" si="48"/>
        <v>8.6028065893837713E-2</v>
      </c>
      <c r="M519" s="48"/>
      <c r="N519" s="48"/>
    </row>
    <row r="520" spans="1:14" x14ac:dyDescent="0.2">
      <c r="A520" s="14">
        <f t="shared" si="47"/>
        <v>509</v>
      </c>
      <c r="B520" s="15"/>
      <c r="C520" s="2">
        <v>322.50000000000017</v>
      </c>
      <c r="D520" s="14"/>
      <c r="E520" s="2"/>
      <c r="F520" s="28">
        <f>ROUND('[1]PRESENT RATES'!U521,2)</f>
        <v>16.690000000000001</v>
      </c>
      <c r="G520" s="24"/>
      <c r="H520" s="28">
        <f>ROUND('[1]PROPOSED RATES'!U521,2)</f>
        <v>18.09</v>
      </c>
      <c r="I520" s="11"/>
      <c r="J520" s="29">
        <f t="shared" si="49"/>
        <v>1.3999999999999986</v>
      </c>
      <c r="K520" s="30">
        <f t="shared" si="48"/>
        <v>8.3882564409826152E-2</v>
      </c>
      <c r="M520" s="48"/>
      <c r="N520" s="48"/>
    </row>
    <row r="521" spans="1:14" x14ac:dyDescent="0.2">
      <c r="A521" s="14">
        <f t="shared" si="47"/>
        <v>510</v>
      </c>
      <c r="B521" s="15"/>
      <c r="C521" s="2">
        <v>327.50000000000017</v>
      </c>
      <c r="D521" s="14"/>
      <c r="E521" s="2"/>
      <c r="F521" s="28">
        <f>ROUND('[1]PRESENT RATES'!U522,2)</f>
        <v>16.96</v>
      </c>
      <c r="G521" s="24"/>
      <c r="H521" s="28">
        <f>ROUND('[1]PROPOSED RATES'!U522,2)</f>
        <v>18.41</v>
      </c>
      <c r="I521" s="11"/>
      <c r="J521" s="29">
        <f t="shared" si="49"/>
        <v>1.4499999999999993</v>
      </c>
      <c r="K521" s="30">
        <f t="shared" si="48"/>
        <v>8.5495283018867885E-2</v>
      </c>
      <c r="M521" s="48"/>
      <c r="N521" s="48"/>
    </row>
    <row r="522" spans="1:14" x14ac:dyDescent="0.2">
      <c r="A522" s="14">
        <f t="shared" si="47"/>
        <v>511</v>
      </c>
      <c r="B522" s="15"/>
      <c r="C522" s="2">
        <v>332.50000000000017</v>
      </c>
      <c r="D522" s="14"/>
      <c r="E522" s="2"/>
      <c r="F522" s="28">
        <f>ROUND('[1]PRESENT RATES'!U523,2)</f>
        <v>17.149999999999999</v>
      </c>
      <c r="G522" s="24"/>
      <c r="H522" s="28">
        <f>ROUND('[1]PROPOSED RATES'!U523,2)</f>
        <v>18.61</v>
      </c>
      <c r="I522" s="11"/>
      <c r="J522" s="29">
        <f t="shared" si="49"/>
        <v>1.4600000000000009</v>
      </c>
      <c r="K522" s="30">
        <f t="shared" si="48"/>
        <v>8.5131195335277021E-2</v>
      </c>
      <c r="M522" s="48"/>
      <c r="N522" s="48"/>
    </row>
    <row r="523" spans="1:14" x14ac:dyDescent="0.2">
      <c r="A523" s="14">
        <f t="shared" si="47"/>
        <v>512</v>
      </c>
      <c r="B523" s="15"/>
      <c r="C523" s="2">
        <v>337.50000000000017</v>
      </c>
      <c r="D523" s="14"/>
      <c r="E523" s="2"/>
      <c r="F523" s="28">
        <f>ROUND('[1]PRESENT RATES'!U524,2)</f>
        <v>17.43</v>
      </c>
      <c r="G523" s="24"/>
      <c r="H523" s="28">
        <f>ROUND('[1]PROPOSED RATES'!U524,2)</f>
        <v>18.91</v>
      </c>
      <c r="I523" s="11"/>
      <c r="J523" s="29">
        <f t="shared" si="49"/>
        <v>1.4800000000000004</v>
      </c>
      <c r="K523" s="30">
        <f t="shared" si="48"/>
        <v>8.4911072862880119E-2</v>
      </c>
      <c r="M523" s="48"/>
      <c r="N523" s="48"/>
    </row>
    <row r="524" spans="1:14" x14ac:dyDescent="0.2">
      <c r="A524" s="14">
        <f t="shared" ref="A524:A571" si="50">A523+1</f>
        <v>513</v>
      </c>
      <c r="B524" s="15"/>
      <c r="C524" s="2">
        <v>342.50000000000017</v>
      </c>
      <c r="D524" s="14"/>
      <c r="E524" s="2"/>
      <c r="F524" s="28">
        <f>ROUND('[1]PRESENT RATES'!U525,2)</f>
        <v>17.72</v>
      </c>
      <c r="G524" s="24"/>
      <c r="H524" s="28">
        <f>ROUND('[1]PROPOSED RATES'!U525,2)</f>
        <v>19.22</v>
      </c>
      <c r="I524" s="11"/>
      <c r="J524" s="29">
        <f t="shared" si="49"/>
        <v>1.5</v>
      </c>
      <c r="K524" s="30">
        <f t="shared" si="48"/>
        <v>8.4650112866817159E-2</v>
      </c>
      <c r="M524" s="48"/>
      <c r="N524" s="48"/>
    </row>
    <row r="525" spans="1:14" x14ac:dyDescent="0.2">
      <c r="A525" s="14">
        <f t="shared" si="50"/>
        <v>514</v>
      </c>
      <c r="B525" s="15"/>
      <c r="C525" s="2">
        <v>347.50000000000017</v>
      </c>
      <c r="D525" s="14"/>
      <c r="E525" s="2"/>
      <c r="F525" s="28">
        <f>ROUND('[1]PRESENT RATES'!U526,2)</f>
        <v>18.010000000000002</v>
      </c>
      <c r="G525" s="24"/>
      <c r="H525" s="28">
        <f>ROUND('[1]PROPOSED RATES'!U526,2)</f>
        <v>19.52</v>
      </c>
      <c r="I525" s="11"/>
      <c r="J525" s="29">
        <f t="shared" si="49"/>
        <v>1.509999999999998</v>
      </c>
      <c r="K525" s="30">
        <f t="shared" si="48"/>
        <v>8.3842309827873288E-2</v>
      </c>
      <c r="M525" s="48"/>
      <c r="N525" s="48"/>
    </row>
    <row r="526" spans="1:14" x14ac:dyDescent="0.2">
      <c r="A526" s="14">
        <f t="shared" si="50"/>
        <v>515</v>
      </c>
      <c r="B526" s="15"/>
      <c r="C526" s="2">
        <v>352.50000000000023</v>
      </c>
      <c r="D526" s="14"/>
      <c r="E526" s="2"/>
      <c r="F526" s="28">
        <f>ROUND('[1]PRESENT RATES'!U527,2)</f>
        <v>18.190000000000001</v>
      </c>
      <c r="G526" s="24"/>
      <c r="H526" s="28">
        <f>ROUND('[1]PROPOSED RATES'!U527,2)</f>
        <v>19.73</v>
      </c>
      <c r="I526" s="11"/>
      <c r="J526" s="29">
        <f t="shared" si="49"/>
        <v>1.5399999999999991</v>
      </c>
      <c r="K526" s="30">
        <f t="shared" si="48"/>
        <v>8.4661902144035128E-2</v>
      </c>
      <c r="M526" s="48"/>
      <c r="N526" s="48"/>
    </row>
    <row r="527" spans="1:14" x14ac:dyDescent="0.2">
      <c r="A527" s="14">
        <f t="shared" si="50"/>
        <v>516</v>
      </c>
      <c r="B527" s="15"/>
      <c r="C527" s="2">
        <v>357.50000000000023</v>
      </c>
      <c r="D527" s="14"/>
      <c r="E527" s="2"/>
      <c r="F527" s="28">
        <f>ROUND('[1]PRESENT RATES'!U528,2)</f>
        <v>18.48</v>
      </c>
      <c r="G527" s="24"/>
      <c r="H527" s="28">
        <f>ROUND('[1]PROPOSED RATES'!U528,2)</f>
        <v>20.05</v>
      </c>
      <c r="I527" s="11"/>
      <c r="J527" s="29">
        <f t="shared" si="49"/>
        <v>1.5700000000000003</v>
      </c>
      <c r="K527" s="30">
        <f t="shared" si="48"/>
        <v>8.4956709956709967E-2</v>
      </c>
      <c r="M527" s="48"/>
      <c r="N527" s="48"/>
    </row>
    <row r="528" spans="1:14" x14ac:dyDescent="0.2">
      <c r="A528" s="14">
        <f t="shared" si="50"/>
        <v>517</v>
      </c>
      <c r="B528" s="15"/>
      <c r="C528" s="2">
        <v>362.50000000000023</v>
      </c>
      <c r="D528" s="14"/>
      <c r="E528" s="2"/>
      <c r="F528" s="28">
        <f>ROUND('[1]PRESENT RATES'!U529,2)</f>
        <v>18.75</v>
      </c>
      <c r="G528" s="24"/>
      <c r="H528" s="28">
        <f>ROUND('[1]PROPOSED RATES'!U529,2)</f>
        <v>20.34</v>
      </c>
      <c r="I528" s="11"/>
      <c r="J528" s="29">
        <f t="shared" si="49"/>
        <v>1.5899999999999999</v>
      </c>
      <c r="K528" s="30">
        <f t="shared" si="48"/>
        <v>8.4799999999999986E-2</v>
      </c>
      <c r="M528" s="48"/>
      <c r="N528" s="48"/>
    </row>
    <row r="529" spans="1:14" x14ac:dyDescent="0.2">
      <c r="A529" s="14">
        <f t="shared" si="50"/>
        <v>518</v>
      </c>
      <c r="B529" s="15"/>
      <c r="C529" s="2">
        <v>367.50000000000023</v>
      </c>
      <c r="D529" s="14"/>
      <c r="E529" s="2"/>
      <c r="F529" s="28">
        <f>ROUND('[1]PRESENT RATES'!U530,2)</f>
        <v>19.05</v>
      </c>
      <c r="G529" s="24"/>
      <c r="H529" s="28">
        <f>ROUND('[1]PROPOSED RATES'!U530,2)</f>
        <v>20.65</v>
      </c>
      <c r="I529" s="11"/>
      <c r="J529" s="29">
        <f t="shared" si="49"/>
        <v>1.5999999999999979</v>
      </c>
      <c r="K529" s="30">
        <f t="shared" si="48"/>
        <v>8.3989501312335846E-2</v>
      </c>
      <c r="M529" s="48"/>
      <c r="N529" s="48"/>
    </row>
    <row r="530" spans="1:14" x14ac:dyDescent="0.2">
      <c r="A530" s="14">
        <f t="shared" si="50"/>
        <v>519</v>
      </c>
      <c r="B530" s="15"/>
      <c r="C530" s="2">
        <v>372.50000000000023</v>
      </c>
      <c r="D530" s="14"/>
      <c r="E530" s="2"/>
      <c r="F530" s="28">
        <f>ROUND('[1]PRESENT RATES'!U531,2)</f>
        <v>19.23</v>
      </c>
      <c r="G530" s="24"/>
      <c r="H530" s="28">
        <f>ROUND('[1]PROPOSED RATES'!U531,2)</f>
        <v>20.87</v>
      </c>
      <c r="I530" s="11"/>
      <c r="J530" s="29">
        <f t="shared" si="49"/>
        <v>1.6400000000000006</v>
      </c>
      <c r="K530" s="30">
        <f t="shared" si="48"/>
        <v>8.528341133645348E-2</v>
      </c>
      <c r="M530" s="48"/>
      <c r="N530" s="48"/>
    </row>
    <row r="531" spans="1:14" x14ac:dyDescent="0.2">
      <c r="A531" s="14">
        <f t="shared" si="50"/>
        <v>520</v>
      </c>
      <c r="B531" s="14"/>
      <c r="C531" s="1">
        <v>377.50000000000023</v>
      </c>
      <c r="E531" s="32"/>
      <c r="F531" s="28">
        <f>ROUND('[1]PRESENT RATES'!U532,2)</f>
        <v>19.53</v>
      </c>
      <c r="G531" s="24"/>
      <c r="H531" s="28">
        <f>ROUND('[1]PROPOSED RATES'!U532,2)</f>
        <v>21.16</v>
      </c>
      <c r="I531" s="11"/>
      <c r="J531" s="29">
        <f t="shared" si="49"/>
        <v>1.629999999999999</v>
      </c>
      <c r="K531" s="30">
        <f t="shared" si="48"/>
        <v>8.3461341525857602E-2</v>
      </c>
      <c r="M531" s="48"/>
      <c r="N531" s="48"/>
    </row>
    <row r="532" spans="1:14" x14ac:dyDescent="0.2">
      <c r="A532" s="14">
        <f t="shared" si="50"/>
        <v>521</v>
      </c>
      <c r="B532" s="14"/>
      <c r="C532" s="1">
        <v>382.50000000000023</v>
      </c>
      <c r="F532" s="28">
        <f>ROUND('[1]PRESENT RATES'!U533,2)</f>
        <v>19.8</v>
      </c>
      <c r="G532" s="24"/>
      <c r="H532" s="28">
        <f>ROUND('[1]PROPOSED RATES'!U533,2)</f>
        <v>21.48</v>
      </c>
      <c r="I532" s="11"/>
      <c r="J532" s="29">
        <f t="shared" si="49"/>
        <v>1.6799999999999997</v>
      </c>
      <c r="K532" s="30">
        <f t="shared" si="48"/>
        <v>8.4848484848484826E-2</v>
      </c>
      <c r="M532" s="48"/>
      <c r="N532" s="48"/>
    </row>
    <row r="533" spans="1:14" x14ac:dyDescent="0.2">
      <c r="A533" s="14">
        <f t="shared" si="50"/>
        <v>522</v>
      </c>
      <c r="B533" s="14"/>
      <c r="C533" s="1">
        <v>387.50000000000023</v>
      </c>
      <c r="E533" s="44"/>
      <c r="F533" s="28">
        <f>ROUND('[1]PRESENT RATES'!U534,2)</f>
        <v>19.989999999999998</v>
      </c>
      <c r="G533" s="24"/>
      <c r="H533" s="28">
        <f>ROUND('[1]PROPOSED RATES'!U534,2)</f>
        <v>21.68</v>
      </c>
      <c r="I533" s="11"/>
      <c r="J533" s="29">
        <f t="shared" si="49"/>
        <v>1.6900000000000013</v>
      </c>
      <c r="K533" s="30">
        <f t="shared" si="48"/>
        <v>8.4542271135567851E-2</v>
      </c>
      <c r="M533" s="48"/>
      <c r="N533" s="48"/>
    </row>
    <row r="534" spans="1:14" x14ac:dyDescent="0.2">
      <c r="A534" s="14">
        <f t="shared" si="50"/>
        <v>523</v>
      </c>
      <c r="B534" s="14"/>
      <c r="C534" s="1">
        <v>392.50000000000023</v>
      </c>
      <c r="F534" s="28">
        <f>ROUND('[1]PRESENT RATES'!U535,2)</f>
        <v>20.27</v>
      </c>
      <c r="G534" s="24"/>
      <c r="H534" s="28">
        <f>ROUND('[1]PROPOSED RATES'!U535,2)</f>
        <v>21.98</v>
      </c>
      <c r="I534" s="11"/>
      <c r="J534" s="29">
        <f t="shared" si="49"/>
        <v>1.7100000000000009</v>
      </c>
      <c r="K534" s="30">
        <f t="shared" si="48"/>
        <v>8.4361124814997579E-2</v>
      </c>
      <c r="M534" s="48"/>
      <c r="N534" s="48"/>
    </row>
    <row r="535" spans="1:14" x14ac:dyDescent="0.2">
      <c r="A535" s="14">
        <f t="shared" si="50"/>
        <v>524</v>
      </c>
      <c r="B535" s="14"/>
      <c r="C535" s="1">
        <v>397.50000000000023</v>
      </c>
      <c r="F535" s="28">
        <f>ROUND('[1]PRESENT RATES'!U536,2)</f>
        <v>20.55</v>
      </c>
      <c r="G535" s="24"/>
      <c r="H535" s="28">
        <f>ROUND('[1]PROPOSED RATES'!U536,2)</f>
        <v>22.3</v>
      </c>
      <c r="I535" s="11"/>
      <c r="J535" s="29">
        <f t="shared" si="49"/>
        <v>1.75</v>
      </c>
      <c r="K535" s="30">
        <f t="shared" ref="K535" si="51">IFERROR(J535/ABS(F535),0)</f>
        <v>8.5158150851581502E-2</v>
      </c>
      <c r="M535" s="48"/>
      <c r="N535" s="48"/>
    </row>
    <row r="536" spans="1:14" x14ac:dyDescent="0.2">
      <c r="A536" s="14">
        <f t="shared" si="50"/>
        <v>525</v>
      </c>
      <c r="B536" s="14"/>
      <c r="F536" s="28"/>
      <c r="G536" s="24"/>
      <c r="H536" s="28"/>
      <c r="I536" s="11"/>
      <c r="M536" s="48"/>
      <c r="N536" s="48"/>
    </row>
    <row r="537" spans="1:14" x14ac:dyDescent="0.2">
      <c r="A537" s="14">
        <f t="shared" si="50"/>
        <v>526</v>
      </c>
      <c r="B537" s="14"/>
      <c r="C537" s="1" t="s">
        <v>80</v>
      </c>
      <c r="F537" s="28"/>
      <c r="G537" s="24"/>
      <c r="H537" s="28"/>
      <c r="I537" s="11"/>
      <c r="J537" s="29"/>
      <c r="K537" s="30"/>
      <c r="M537" s="48"/>
      <c r="N537" s="48"/>
    </row>
    <row r="538" spans="1:14" x14ac:dyDescent="0.2">
      <c r="A538" s="14">
        <f t="shared" si="50"/>
        <v>527</v>
      </c>
      <c r="B538" s="14"/>
      <c r="C538" s="1" t="s">
        <v>81</v>
      </c>
      <c r="F538" s="45">
        <f>ROUND('[1]PRESENT RATES'!U539,5)</f>
        <v>0.16088</v>
      </c>
      <c r="G538" s="46"/>
      <c r="H538" s="45">
        <f>ROUND('[1]PROPOSED RATES'!U539,5)</f>
        <v>0.16016</v>
      </c>
      <c r="I538" s="11"/>
      <c r="J538" s="29">
        <f t="shared" ref="J538" si="52">H538-F538</f>
        <v>-7.1999999999999842E-4</v>
      </c>
      <c r="K538" s="30">
        <f t="shared" ref="K538" si="53">IFERROR(J538/ABS(F538),0)</f>
        <v>-4.475385380407748E-3</v>
      </c>
      <c r="M538" s="48"/>
      <c r="N538" s="48"/>
    </row>
    <row r="539" spans="1:14" x14ac:dyDescent="0.2">
      <c r="A539" s="14">
        <f t="shared" si="50"/>
        <v>528</v>
      </c>
      <c r="B539" s="14"/>
      <c r="F539" s="28"/>
      <c r="G539" s="24"/>
      <c r="H539" s="28"/>
      <c r="I539" s="11"/>
      <c r="M539" s="48"/>
      <c r="N539" s="48"/>
    </row>
    <row r="540" spans="1:14" x14ac:dyDescent="0.2">
      <c r="A540" s="14">
        <f t="shared" si="50"/>
        <v>529</v>
      </c>
      <c r="B540" s="14"/>
      <c r="C540" s="1" t="s">
        <v>56</v>
      </c>
      <c r="F540" s="28"/>
      <c r="G540" s="24"/>
      <c r="H540" s="28"/>
      <c r="I540" s="11"/>
      <c r="J540" s="29"/>
      <c r="K540" s="30"/>
      <c r="M540" s="48"/>
      <c r="N540" s="48"/>
    </row>
    <row r="541" spans="1:14" x14ac:dyDescent="0.2">
      <c r="A541" s="14">
        <f t="shared" si="50"/>
        <v>530</v>
      </c>
      <c r="B541" s="14"/>
      <c r="C541" s="1" t="s">
        <v>57</v>
      </c>
      <c r="F541" s="45">
        <f>ROUND('[1]PRESENT RATES'!U542,5)</f>
        <v>0.16281000000000001</v>
      </c>
      <c r="G541" s="46"/>
      <c r="H541" s="45">
        <f>ROUND('[1]PROPOSED RATES'!U542,5)</f>
        <v>0.16088</v>
      </c>
      <c r="I541" s="11"/>
      <c r="J541" s="29">
        <f t="shared" ref="J541:J542" si="54">H541-F541</f>
        <v>-1.930000000000015E-3</v>
      </c>
      <c r="K541" s="30">
        <f t="shared" ref="K541:K542" si="55">IFERROR(J541/ABS(F541),0)</f>
        <v>-1.1854308703396689E-2</v>
      </c>
      <c r="M541" s="48"/>
      <c r="N541" s="48"/>
    </row>
    <row r="542" spans="1:14" x14ac:dyDescent="0.2">
      <c r="A542" s="14">
        <f t="shared" si="50"/>
        <v>531</v>
      </c>
      <c r="B542" s="14"/>
      <c r="C542" s="1" t="s">
        <v>58</v>
      </c>
      <c r="F542" s="28">
        <f>ROUND('[1]PRESENT RATES'!U543,2)</f>
        <v>7.58</v>
      </c>
      <c r="G542" s="24"/>
      <c r="H542" s="28">
        <f>ROUND('[1]PROPOSED RATES'!U543,2)</f>
        <v>7.58</v>
      </c>
      <c r="I542" s="11"/>
      <c r="J542" s="29">
        <f t="shared" si="54"/>
        <v>0</v>
      </c>
      <c r="K542" s="30">
        <f t="shared" si="55"/>
        <v>0</v>
      </c>
      <c r="M542" s="48"/>
      <c r="N542" s="48"/>
    </row>
    <row r="543" spans="1:14" x14ac:dyDescent="0.2">
      <c r="A543" s="14">
        <f t="shared" si="50"/>
        <v>532</v>
      </c>
      <c r="B543" s="14"/>
      <c r="F543" s="28"/>
      <c r="G543" s="24"/>
      <c r="H543" s="28"/>
      <c r="I543" s="11"/>
      <c r="M543" s="48"/>
      <c r="N543" s="48"/>
    </row>
    <row r="544" spans="1:14" x14ac:dyDescent="0.2">
      <c r="A544" s="14">
        <f t="shared" si="50"/>
        <v>533</v>
      </c>
      <c r="B544" s="14"/>
      <c r="C544" s="1" t="s">
        <v>59</v>
      </c>
      <c r="F544" s="28"/>
      <c r="G544" s="24"/>
      <c r="H544" s="28"/>
      <c r="I544" s="11"/>
      <c r="J544" s="29"/>
      <c r="K544" s="30"/>
      <c r="M544" s="48"/>
      <c r="N544" s="48"/>
    </row>
    <row r="545" spans="1:14" x14ac:dyDescent="0.2">
      <c r="A545" s="14">
        <f t="shared" si="50"/>
        <v>534</v>
      </c>
      <c r="B545" s="14"/>
      <c r="C545" s="1">
        <v>100</v>
      </c>
      <c r="D545" s="1">
        <v>9500</v>
      </c>
      <c r="F545" s="28">
        <f>ROUND('[1]PRESENT RATES'!U546,2)</f>
        <v>16.14</v>
      </c>
      <c r="G545" s="24"/>
      <c r="H545" s="28">
        <f>ROUND('[1]PROPOSED RATES'!U546,2)</f>
        <v>13.6</v>
      </c>
      <c r="I545" s="11"/>
      <c r="J545" s="29">
        <f t="shared" ref="J545:J546" si="56">H545-F545</f>
        <v>-2.5400000000000009</v>
      </c>
      <c r="K545" s="30">
        <f t="shared" ref="K545:K546" si="57">IFERROR(J545/ABS(F545),0)</f>
        <v>-0.15737298636926894</v>
      </c>
      <c r="M545" s="48"/>
      <c r="N545" s="48"/>
    </row>
    <row r="546" spans="1:14" x14ac:dyDescent="0.2">
      <c r="A546" s="14">
        <f t="shared" si="50"/>
        <v>535</v>
      </c>
      <c r="B546" s="14"/>
      <c r="C546" s="1">
        <v>150</v>
      </c>
      <c r="D546" s="1">
        <v>16000</v>
      </c>
      <c r="F546" s="28">
        <f>ROUND('[1]PRESENT RATES'!U547,2)</f>
        <v>18.829999999999998</v>
      </c>
      <c r="G546" s="24"/>
      <c r="H546" s="28">
        <f>ROUND('[1]PROPOSED RATES'!U547,2)</f>
        <v>16.53</v>
      </c>
      <c r="I546" s="11"/>
      <c r="J546" s="29">
        <f t="shared" si="56"/>
        <v>-2.2999999999999972</v>
      </c>
      <c r="K546" s="30">
        <f t="shared" si="57"/>
        <v>-0.12214551248008483</v>
      </c>
      <c r="M546" s="48"/>
      <c r="N546" s="48"/>
    </row>
    <row r="547" spans="1:14" x14ac:dyDescent="0.2">
      <c r="A547" s="14">
        <f t="shared" si="50"/>
        <v>536</v>
      </c>
      <c r="B547" s="14"/>
      <c r="C547" s="1" t="s">
        <v>60</v>
      </c>
      <c r="F547" s="28"/>
      <c r="G547" s="24"/>
      <c r="H547" s="28"/>
      <c r="I547" s="11"/>
      <c r="M547" s="48"/>
      <c r="N547" s="48"/>
    </row>
    <row r="548" spans="1:14" x14ac:dyDescent="0.2">
      <c r="A548" s="14">
        <f t="shared" si="50"/>
        <v>537</v>
      </c>
      <c r="B548" s="14"/>
      <c r="C548" s="1">
        <v>250</v>
      </c>
      <c r="D548" s="1">
        <v>30000</v>
      </c>
      <c r="F548" s="28">
        <f>ROUND('[1]PRESENT RATES'!U549,2)</f>
        <v>28.11</v>
      </c>
      <c r="G548" s="24"/>
      <c r="H548" s="28">
        <f>ROUND('[1]PROPOSED RATES'!U549,2)</f>
        <v>25.64</v>
      </c>
      <c r="I548" s="11"/>
      <c r="J548" s="29">
        <f t="shared" ref="J548:J550" si="58">H548-F548</f>
        <v>-2.4699999999999989</v>
      </c>
      <c r="K548" s="30">
        <f t="shared" ref="K548:K562" si="59">IFERROR(J548/ABS(F548),0)</f>
        <v>-8.786908573461398E-2</v>
      </c>
      <c r="M548" s="48"/>
      <c r="N548" s="48"/>
    </row>
    <row r="549" spans="1:14" x14ac:dyDescent="0.2">
      <c r="A549" s="14">
        <f t="shared" si="50"/>
        <v>538</v>
      </c>
      <c r="B549" s="14"/>
      <c r="C549" s="1">
        <v>400</v>
      </c>
      <c r="D549" s="1">
        <v>50000</v>
      </c>
      <c r="F549" s="28">
        <f>ROUND('[1]PRESENT RATES'!U550,2)</f>
        <v>36.1</v>
      </c>
      <c r="G549" s="24"/>
      <c r="H549" s="28">
        <f>ROUND('[1]PROPOSED RATES'!U550,2)</f>
        <v>34.53</v>
      </c>
      <c r="I549" s="11"/>
      <c r="J549" s="29">
        <f t="shared" si="58"/>
        <v>-1.5700000000000003</v>
      </c>
      <c r="K549" s="30">
        <f t="shared" si="59"/>
        <v>-4.3490304709141281E-2</v>
      </c>
      <c r="M549" s="48"/>
      <c r="N549" s="48"/>
    </row>
    <row r="550" spans="1:14" x14ac:dyDescent="0.2">
      <c r="A550" s="14">
        <f t="shared" si="50"/>
        <v>539</v>
      </c>
      <c r="B550" s="14"/>
      <c r="C550" s="1">
        <v>1000</v>
      </c>
      <c r="D550" s="1">
        <v>140000</v>
      </c>
      <c r="F550" s="28">
        <f>ROUND('[1]PRESENT RATES'!U551,2)</f>
        <v>68.75</v>
      </c>
      <c r="G550" s="24"/>
      <c r="H550" s="28">
        <f>ROUND('[1]PROPOSED RATES'!U551,2)</f>
        <v>70.73</v>
      </c>
      <c r="I550" s="11"/>
      <c r="J550" s="29">
        <f t="shared" si="58"/>
        <v>1.980000000000004</v>
      </c>
      <c r="K550" s="30">
        <f t="shared" si="59"/>
        <v>2.8800000000000058E-2</v>
      </c>
      <c r="M550" s="48"/>
      <c r="N550" s="48"/>
    </row>
    <row r="551" spans="1:14" x14ac:dyDescent="0.2">
      <c r="A551" s="14">
        <f t="shared" si="50"/>
        <v>540</v>
      </c>
      <c r="B551" s="14"/>
      <c r="C551" s="1" t="s">
        <v>61</v>
      </c>
      <c r="F551" s="28"/>
      <c r="G551" s="24"/>
      <c r="H551" s="28"/>
      <c r="I551" s="11"/>
      <c r="J551" s="29"/>
      <c r="K551" s="30"/>
      <c r="M551" s="48"/>
      <c r="N551" s="48"/>
    </row>
    <row r="552" spans="1:14" x14ac:dyDescent="0.2">
      <c r="A552" s="14">
        <f t="shared" si="50"/>
        <v>541</v>
      </c>
      <c r="B552" s="14"/>
      <c r="C552" s="1">
        <v>250</v>
      </c>
      <c r="D552" s="1">
        <v>30000</v>
      </c>
      <c r="F552" s="28">
        <f>ROUND('[1]PRESENT RATES'!U553,2)</f>
        <v>29.27</v>
      </c>
      <c r="G552" s="24"/>
      <c r="H552" s="28">
        <f>ROUND('[1]PROPOSED RATES'!U553,2)</f>
        <v>26.34</v>
      </c>
      <c r="I552" s="11"/>
      <c r="J552" s="29">
        <f t="shared" ref="J552:J562" si="60">H552-F552</f>
        <v>-2.9299999999999997</v>
      </c>
      <c r="K552" s="30">
        <f t="shared" ref="K552" si="61">IFERROR(J552/ABS(F552),0)</f>
        <v>-0.10010249402118208</v>
      </c>
      <c r="M552" s="48"/>
      <c r="N552" s="48"/>
    </row>
    <row r="553" spans="1:14" x14ac:dyDescent="0.2">
      <c r="A553" s="14">
        <f t="shared" si="50"/>
        <v>542</v>
      </c>
      <c r="B553" s="14"/>
      <c r="C553" s="1">
        <v>400</v>
      </c>
      <c r="D553" s="1">
        <v>50000</v>
      </c>
      <c r="F553" s="28">
        <f>ROUND('[1]PRESENT RATES'!U554,2)</f>
        <v>37.89</v>
      </c>
      <c r="G553" s="24"/>
      <c r="H553" s="28">
        <f>ROUND('[1]PROPOSED RATES'!U554,2)</f>
        <v>35.479999999999997</v>
      </c>
      <c r="I553" s="11"/>
      <c r="J553" s="29">
        <f t="shared" si="60"/>
        <v>-2.4100000000000037</v>
      </c>
      <c r="K553" s="30">
        <f t="shared" si="59"/>
        <v>-6.3605172868830925E-2</v>
      </c>
      <c r="M553" s="48"/>
      <c r="N553" s="48"/>
    </row>
    <row r="554" spans="1:14" x14ac:dyDescent="0.2">
      <c r="A554" s="14">
        <f t="shared" si="50"/>
        <v>543</v>
      </c>
      <c r="B554" s="14"/>
      <c r="C554" s="1">
        <v>1000</v>
      </c>
      <c r="D554" s="1">
        <v>140000</v>
      </c>
      <c r="F554" s="28">
        <f>ROUND('[1]PRESENT RATES'!U555,2)</f>
        <v>73.03</v>
      </c>
      <c r="G554" s="24"/>
      <c r="H554" s="28">
        <f>ROUND('[1]PROPOSED RATES'!U555,2)</f>
        <v>72.069999999999993</v>
      </c>
      <c r="I554" s="11"/>
      <c r="J554" s="29">
        <f t="shared" si="60"/>
        <v>-0.96000000000000796</v>
      </c>
      <c r="K554" s="30">
        <f t="shared" si="59"/>
        <v>-1.3145282760509488E-2</v>
      </c>
      <c r="M554" s="48"/>
      <c r="N554" s="48"/>
    </row>
    <row r="555" spans="1:14" x14ac:dyDescent="0.2">
      <c r="A555" s="14">
        <f t="shared" si="50"/>
        <v>544</v>
      </c>
      <c r="B555" s="14"/>
      <c r="C555" s="1" t="s">
        <v>62</v>
      </c>
      <c r="F555" s="28"/>
      <c r="G555" s="24"/>
      <c r="H555" s="28"/>
      <c r="I555" s="11"/>
      <c r="J555" s="29"/>
      <c r="K555" s="30"/>
      <c r="M555" s="48"/>
      <c r="N555" s="48"/>
    </row>
    <row r="556" spans="1:14" x14ac:dyDescent="0.2">
      <c r="A556" s="14">
        <f t="shared" si="50"/>
        <v>545</v>
      </c>
      <c r="B556" s="14"/>
      <c r="C556" s="1">
        <v>55</v>
      </c>
      <c r="D556" s="1">
        <v>8000</v>
      </c>
      <c r="F556" s="28">
        <f>ROUND('[1]PRESENT RATES'!U557,2)</f>
        <v>19.62</v>
      </c>
      <c r="G556" s="24"/>
      <c r="H556" s="28">
        <f>ROUND('[1]PROPOSED RATES'!U557,2)</f>
        <v>14.76</v>
      </c>
      <c r="I556" s="11"/>
      <c r="J556" s="29">
        <f t="shared" si="60"/>
        <v>-4.8600000000000012</v>
      </c>
      <c r="K556" s="30">
        <f t="shared" si="59"/>
        <v>-0.24770642201834867</v>
      </c>
      <c r="M556" s="48"/>
      <c r="N556" s="48"/>
    </row>
    <row r="557" spans="1:14" x14ac:dyDescent="0.2">
      <c r="A557" s="14">
        <f t="shared" si="50"/>
        <v>546</v>
      </c>
      <c r="B557" s="14"/>
      <c r="C557" s="1">
        <v>90</v>
      </c>
      <c r="D557" s="1">
        <v>13000</v>
      </c>
      <c r="F557" s="28">
        <f>ROUND('[1]PRESENT RATES'!U558,2)</f>
        <v>23.78</v>
      </c>
      <c r="G557" s="24"/>
      <c r="H557" s="28">
        <f>ROUND('[1]PROPOSED RATES'!U558,2)</f>
        <v>18.59</v>
      </c>
      <c r="I557" s="11"/>
      <c r="J557" s="29">
        <f t="shared" si="60"/>
        <v>-5.1900000000000013</v>
      </c>
      <c r="K557" s="30">
        <f t="shared" si="59"/>
        <v>-0.21825063078216994</v>
      </c>
      <c r="M557" s="48"/>
      <c r="N557" s="48"/>
    </row>
    <row r="558" spans="1:14" x14ac:dyDescent="0.2">
      <c r="A558" s="14">
        <f t="shared" si="50"/>
        <v>547</v>
      </c>
      <c r="B558" s="14"/>
      <c r="C558" s="1">
        <v>135</v>
      </c>
      <c r="D558" s="1">
        <v>22500</v>
      </c>
      <c r="F558" s="28">
        <f>ROUND('[1]PRESENT RATES'!U559,2)</f>
        <v>27.52</v>
      </c>
      <c r="G558" s="24"/>
      <c r="H558" s="28">
        <f>ROUND('[1]PROPOSED RATES'!U559,2)</f>
        <v>22.72</v>
      </c>
      <c r="I558" s="11"/>
      <c r="J558" s="29">
        <f t="shared" si="60"/>
        <v>-4.8000000000000007</v>
      </c>
      <c r="K558" s="30">
        <f t="shared" si="59"/>
        <v>-0.17441860465116282</v>
      </c>
      <c r="M558" s="48"/>
      <c r="N558" s="48"/>
    </row>
    <row r="559" spans="1:14" x14ac:dyDescent="0.2">
      <c r="A559" s="14">
        <f t="shared" si="50"/>
        <v>548</v>
      </c>
      <c r="B559" s="14"/>
      <c r="C559" s="1">
        <v>180</v>
      </c>
      <c r="D559" s="1">
        <v>33000</v>
      </c>
      <c r="F559" s="28">
        <f>ROUND('[1]PRESENT RATES'!U560,2)</f>
        <v>31.63</v>
      </c>
      <c r="G559" s="24"/>
      <c r="H559" s="28">
        <f>ROUND('[1]PROPOSED RATES'!U560,2)</f>
        <v>25.54</v>
      </c>
      <c r="I559" s="11"/>
      <c r="J559" s="29">
        <f t="shared" si="60"/>
        <v>-6.09</v>
      </c>
      <c r="K559" s="30">
        <f t="shared" si="59"/>
        <v>-0.19253872905469491</v>
      </c>
      <c r="M559" s="48"/>
      <c r="N559" s="48"/>
    </row>
    <row r="560" spans="1:14" x14ac:dyDescent="0.2">
      <c r="A560" s="14">
        <f t="shared" si="50"/>
        <v>549</v>
      </c>
      <c r="B560" s="14"/>
      <c r="C560" s="1" t="s">
        <v>63</v>
      </c>
      <c r="E560" s="47"/>
      <c r="F560" s="28"/>
      <c r="G560" s="24"/>
      <c r="H560" s="28"/>
      <c r="I560" s="11"/>
      <c r="J560" s="29"/>
      <c r="K560" s="30"/>
      <c r="M560" s="48"/>
      <c r="N560" s="48"/>
    </row>
    <row r="561" spans="1:14" x14ac:dyDescent="0.2">
      <c r="A561" s="14">
        <f t="shared" si="50"/>
        <v>550</v>
      </c>
      <c r="B561" s="14"/>
      <c r="C561" s="1" t="s">
        <v>34</v>
      </c>
      <c r="F561" s="28">
        <f>ROUND('[1]PRESENT RATES'!U562,2)</f>
        <v>13.91</v>
      </c>
      <c r="G561" s="24"/>
      <c r="H561" s="28">
        <f>ROUND('[1]PROPOSED RATES'!U562,2)</f>
        <v>6.2</v>
      </c>
      <c r="I561" s="11"/>
      <c r="J561" s="29">
        <f t="shared" si="60"/>
        <v>-7.71</v>
      </c>
      <c r="K561" s="30">
        <f t="shared" si="59"/>
        <v>-0.55427749820273187</v>
      </c>
      <c r="M561" s="48"/>
      <c r="N561" s="48"/>
    </row>
    <row r="562" spans="1:14" x14ac:dyDescent="0.2">
      <c r="A562" s="14">
        <f t="shared" si="50"/>
        <v>551</v>
      </c>
      <c r="B562" s="14"/>
      <c r="C562" s="1" t="s">
        <v>35</v>
      </c>
      <c r="F562" s="28">
        <f>ROUND('[1]PRESENT RATES'!U563,2)</f>
        <v>14.54</v>
      </c>
      <c r="G562" s="24"/>
      <c r="H562" s="28">
        <f>ROUND('[1]PROPOSED RATES'!U563,2)</f>
        <v>6.24</v>
      </c>
      <c r="I562" s="11"/>
      <c r="J562" s="29">
        <f t="shared" si="60"/>
        <v>-8.2999999999999989</v>
      </c>
      <c r="K562" s="30">
        <f t="shared" si="59"/>
        <v>-0.57083906464924339</v>
      </c>
      <c r="M562" s="48"/>
      <c r="N562" s="48"/>
    </row>
    <row r="563" spans="1:14" x14ac:dyDescent="0.2">
      <c r="A563" s="14">
        <f t="shared" si="50"/>
        <v>552</v>
      </c>
      <c r="B563" s="14"/>
      <c r="C563" s="1" t="s">
        <v>64</v>
      </c>
      <c r="F563" s="28"/>
      <c r="G563" s="24"/>
      <c r="H563" s="28"/>
      <c r="I563" s="11"/>
      <c r="J563" s="29"/>
      <c r="K563" s="30"/>
      <c r="M563" s="48"/>
      <c r="N563" s="48"/>
    </row>
    <row r="564" spans="1:14" x14ac:dyDescent="0.2">
      <c r="A564" s="14">
        <f t="shared" si="50"/>
        <v>553</v>
      </c>
      <c r="C564" s="7" t="s">
        <v>65</v>
      </c>
      <c r="D564" s="7"/>
      <c r="E564" s="7"/>
      <c r="F564" s="45">
        <f>ROUND('[1]PRESENT RATES'!U565,5)</f>
        <v>0.23114999999999999</v>
      </c>
      <c r="G564" s="24"/>
      <c r="H564" s="45">
        <f>ROUND('[1]PROPOSED RATES'!U565,2)</f>
        <v>0.23</v>
      </c>
      <c r="I564" s="11"/>
      <c r="J564" s="29">
        <f t="shared" ref="J564:J571" si="62">H564-F564</f>
        <v>-1.1499999999999844E-3</v>
      </c>
      <c r="K564" s="30">
        <f t="shared" ref="K564:K571" si="63">IFERROR(J564/ABS(F564),0)</f>
        <v>-4.975124378109385E-3</v>
      </c>
      <c r="M564" s="48"/>
      <c r="N564" s="48"/>
    </row>
    <row r="565" spans="1:14" x14ac:dyDescent="0.2">
      <c r="A565" s="14">
        <f t="shared" si="50"/>
        <v>554</v>
      </c>
      <c r="C565" s="1" t="s">
        <v>66</v>
      </c>
      <c r="F565" s="28">
        <f>ROUND('[1]PRESENT RATES'!U566,2)</f>
        <v>11.47</v>
      </c>
      <c r="G565" s="24"/>
      <c r="H565" s="28">
        <f>ROUND('[1]PROPOSED RATES'!U566,2)</f>
        <v>11.47</v>
      </c>
      <c r="I565" s="11"/>
      <c r="J565" s="29">
        <f t="shared" si="62"/>
        <v>0</v>
      </c>
      <c r="K565" s="30">
        <f t="shared" si="63"/>
        <v>0</v>
      </c>
      <c r="M565" s="48"/>
      <c r="N565" s="48"/>
    </row>
    <row r="566" spans="1:14" x14ac:dyDescent="0.2">
      <c r="A566" s="14">
        <f t="shared" si="50"/>
        <v>555</v>
      </c>
      <c r="F566" s="28"/>
      <c r="G566" s="24"/>
      <c r="H566" s="28"/>
      <c r="I566" s="11"/>
      <c r="J566" s="29"/>
      <c r="K566" s="30"/>
      <c r="M566" s="48"/>
      <c r="N566" s="48"/>
    </row>
    <row r="567" spans="1:14" x14ac:dyDescent="0.2">
      <c r="A567" s="14">
        <f t="shared" si="50"/>
        <v>556</v>
      </c>
      <c r="C567" s="1" t="s">
        <v>67</v>
      </c>
      <c r="F567" s="28"/>
      <c r="G567" s="24"/>
      <c r="H567" s="28"/>
      <c r="I567" s="11"/>
      <c r="J567" s="29"/>
      <c r="K567" s="30"/>
      <c r="M567" s="48"/>
      <c r="N567" s="48"/>
    </row>
    <row r="568" spans="1:14" x14ac:dyDescent="0.2">
      <c r="A568" s="14">
        <f t="shared" si="50"/>
        <v>557</v>
      </c>
      <c r="C568" s="1" t="s">
        <v>68</v>
      </c>
      <c r="F568" s="45">
        <f>ROUND('[1]PRESENT RATES'!U569,4)</f>
        <v>1.15E-2</v>
      </c>
      <c r="G568" s="46"/>
      <c r="H568" s="45">
        <f>ROUND('[1]PROPOSED RATES'!U569,4)</f>
        <v>7.9000000000000008E-3</v>
      </c>
      <c r="I568" s="11"/>
      <c r="J568" s="29">
        <f t="shared" si="62"/>
        <v>-3.599999999999999E-3</v>
      </c>
      <c r="K568" s="30">
        <f t="shared" si="63"/>
        <v>-0.31304347826086948</v>
      </c>
      <c r="M568" s="48"/>
      <c r="N568" s="48"/>
    </row>
    <row r="569" spans="1:14" x14ac:dyDescent="0.2">
      <c r="A569" s="14">
        <f t="shared" si="50"/>
        <v>558</v>
      </c>
      <c r="C569" s="1" t="s">
        <v>69</v>
      </c>
      <c r="F569" s="28"/>
      <c r="G569" s="24"/>
      <c r="H569" s="28"/>
      <c r="I569" s="11"/>
      <c r="J569" s="29"/>
      <c r="K569" s="30"/>
      <c r="M569" s="48"/>
      <c r="N569" s="48"/>
    </row>
    <row r="570" spans="1:14" x14ac:dyDescent="0.2">
      <c r="A570" s="14">
        <f t="shared" si="50"/>
        <v>559</v>
      </c>
      <c r="C570" s="1" t="s">
        <v>70</v>
      </c>
      <c r="F570" s="28">
        <f>ROUND('[1]PRESENT RATES'!U571,2)</f>
        <v>4.49</v>
      </c>
      <c r="G570" s="24"/>
      <c r="H570" s="28">
        <f>ROUND('[1]PROPOSED RATES'!U571,2)</f>
        <v>5.0199999999999996</v>
      </c>
      <c r="I570" s="11"/>
      <c r="J570" s="29">
        <f t="shared" si="62"/>
        <v>0.52999999999999936</v>
      </c>
      <c r="K570" s="30">
        <f t="shared" si="63"/>
        <v>0.11804008908685953</v>
      </c>
      <c r="M570" s="48"/>
      <c r="N570" s="48"/>
    </row>
    <row r="571" spans="1:14" x14ac:dyDescent="0.2">
      <c r="A571" s="14">
        <f t="shared" si="50"/>
        <v>560</v>
      </c>
      <c r="C571" s="1" t="s">
        <v>71</v>
      </c>
      <c r="F571" s="28">
        <f>ROUND('[1]PRESENT RATES'!U572,2)</f>
        <v>59.58</v>
      </c>
      <c r="G571" s="24"/>
      <c r="H571" s="28">
        <f>ROUND('[1]PROPOSED RATES'!U572,2)</f>
        <v>50.42</v>
      </c>
      <c r="I571" s="11"/>
      <c r="J571" s="29">
        <f t="shared" si="62"/>
        <v>-9.1599999999999966</v>
      </c>
      <c r="K571" s="30">
        <f t="shared" si="63"/>
        <v>-0.15374286673380325</v>
      </c>
      <c r="M571" s="48"/>
      <c r="N571" s="48"/>
    </row>
  </sheetData>
  <mergeCells count="1">
    <mergeCell ref="C8:D8"/>
  </mergeCells>
  <printOptions horizontalCentered="1"/>
  <pageMargins left="0.75" right="0.75" top="1" bottom="1" header="0.5" footer="0.5"/>
  <pageSetup scale="65" orientation="portrait" r:id="rId1"/>
  <headerFooter alignWithMargins="0">
    <oddHeader xml:space="preserve">&amp;CSAN DIEGO GAS AND ELECTRIC COMPANY
TEST YEAR ("TY") 2019 GENERAL RATE CASE ("GRC") PHASE 2, APPLICATION ("A.") 19-03-002
ATTACHMENT C
COMPARISON OF PRESENT AND PROPOSED NON-SCHOOL LIGHTING TOTAL RATES
</oddHeader>
    <oddFooter>&amp;R&amp;P of &amp;N</oddFooter>
  </headerFooter>
  <rowBreaks count="12" manualBreakCount="12">
    <brk id="56" max="10" man="1"/>
    <brk id="99" max="10" man="1"/>
    <brk id="145" max="10" man="1"/>
    <brk id="180" max="10" man="1"/>
    <brk id="214" max="10" man="1"/>
    <brk id="261" max="10" man="1"/>
    <brk id="307" max="10" man="1"/>
    <brk id="350" max="10" man="1"/>
    <brk id="398" max="10" man="1"/>
    <brk id="440" max="10" man="1"/>
    <brk id="485" max="10" man="1"/>
    <brk id="536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2A30D1-63CB-417D-B956-B88D59CFA1F7}"/>
</file>

<file path=customXml/itemProps2.xml><?xml version="1.0" encoding="utf-8"?>
<ds:datastoreItem xmlns:ds="http://schemas.openxmlformats.org/officeDocument/2006/customXml" ds:itemID="{0BBA6913-2DD3-4400-9C58-D12447DE785F}"/>
</file>

<file path=customXml/itemProps3.xml><?xml version="1.0" encoding="utf-8"?>
<ds:datastoreItem xmlns:ds="http://schemas.openxmlformats.org/officeDocument/2006/customXml" ds:itemID="{8C33FD3E-06CE-4FE1-8885-D4D1AC05A1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Attachment C</vt:lpstr>
      <vt:lpstr>'Attachment C'!Print_Area</vt:lpstr>
      <vt:lpstr>'Attachment C'!Print_Titles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JDowney</dc:creator>
  <cp:lastModifiedBy>Saxe, William</cp:lastModifiedBy>
  <cp:lastPrinted>2018-11-13T06:27:03Z</cp:lastPrinted>
  <dcterms:created xsi:type="dcterms:W3CDTF">2015-04-09T21:01:49Z</dcterms:created>
  <dcterms:modified xsi:type="dcterms:W3CDTF">2019-05-14T18:10:55Z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